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AFED96DA-4FCE-4EC3-9F4D-510A218617D7}" xr6:coauthVersionLast="47" xr6:coauthVersionMax="47" xr10:uidLastSave="{00000000-0000-0000-0000-000000000000}"/>
  <bookViews>
    <workbookView xWindow="-28920" yWindow="-120" windowWidth="29040" windowHeight="16440" xr2:uid="{0B59A509-A72A-4FA4-B3FB-1837DEC6F802}"/>
  </bookViews>
  <sheets>
    <sheet name="coincidència aproximada" sheetId="1" r:id="rId1"/>
    <sheet name="coincidència aproximada (2)" sheetId="6" r:id="rId2"/>
    <sheet name="coincidència exacta" sheetId="3" r:id="rId3"/>
    <sheet name="coincidència exacta (2)" sheetId="8" r:id="rId4"/>
    <sheet name="client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8" l="1"/>
  <c r="B17" i="8"/>
  <c r="B16" i="8"/>
  <c r="B15" i="8"/>
  <c r="C5" i="8"/>
  <c r="C6" i="8"/>
  <c r="C7" i="8"/>
  <c r="C8" i="8"/>
  <c r="C9" i="8"/>
  <c r="C10" i="8"/>
  <c r="C4" i="8"/>
  <c r="E4" i="6"/>
  <c r="F4" i="6" s="1"/>
  <c r="E5" i="6"/>
  <c r="F5" i="6" s="1"/>
  <c r="E6" i="6"/>
  <c r="F6" i="6"/>
  <c r="E7" i="6"/>
  <c r="F7" i="6"/>
  <c r="E8" i="6"/>
  <c r="F8" i="6" s="1"/>
  <c r="E9" i="6"/>
  <c r="F9" i="6" s="1"/>
  <c r="E10" i="6"/>
  <c r="F10" i="6"/>
  <c r="E11" i="6"/>
  <c r="F11" i="6"/>
  <c r="E12" i="6"/>
  <c r="F12" i="6" s="1"/>
  <c r="E13" i="6"/>
  <c r="F13" i="6" s="1"/>
  <c r="E14" i="6"/>
  <c r="F14" i="6"/>
  <c r="E15" i="6"/>
  <c r="F15" i="6"/>
  <c r="E16" i="6"/>
  <c r="F16" i="6" s="1"/>
  <c r="F3" i="6"/>
  <c r="E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3" i="6"/>
</calcChain>
</file>

<file path=xl/sharedStrings.xml><?xml version="1.0" encoding="utf-8"?>
<sst xmlns="http://schemas.openxmlformats.org/spreadsheetml/2006/main" count="880" uniqueCount="677">
  <si>
    <t>Unitats</t>
  </si>
  <si>
    <t>Preu base</t>
  </si>
  <si>
    <t>Reducció</t>
  </si>
  <si>
    <t>Preu net</t>
  </si>
  <si>
    <t>A facturar</t>
  </si>
  <si>
    <t>Quantitat</t>
  </si>
  <si>
    <t>Descompte</t>
  </si>
  <si>
    <t>Núm. de compte</t>
  </si>
  <si>
    <t>Empresa</t>
  </si>
  <si>
    <t>Nom</t>
  </si>
  <si>
    <t>Cognom</t>
  </si>
  <si>
    <t>Adreça</t>
  </si>
  <si>
    <t>Codi Postal</t>
  </si>
  <si>
    <t>Ciutat</t>
  </si>
  <si>
    <t>País</t>
  </si>
  <si>
    <t>Etiqueta</t>
  </si>
  <si>
    <t>Compte</t>
  </si>
  <si>
    <t>Maison Dewey</t>
  </si>
  <si>
    <t>Catherine</t>
  </si>
  <si>
    <t>Dewey</t>
  </si>
  <si>
    <t>Rue Joseph-Bens 532</t>
  </si>
  <si>
    <t>3012</t>
  </si>
  <si>
    <t>Bruxelles</t>
  </si>
  <si>
    <t>Bélgica</t>
  </si>
  <si>
    <t>Suprêmes délices</t>
  </si>
  <si>
    <t>Pascale</t>
  </si>
  <si>
    <t>Cartrain</t>
  </si>
  <si>
    <t>Boulevard Tirou, 255</t>
  </si>
  <si>
    <t>05023</t>
  </si>
  <si>
    <t>Charleroi</t>
  </si>
  <si>
    <t>Rancho grande</t>
  </si>
  <si>
    <t>Sergio</t>
  </si>
  <si>
    <t>Gutiérrez</t>
  </si>
  <si>
    <t>Av. del Libertador 900</t>
  </si>
  <si>
    <t>80805</t>
  </si>
  <si>
    <t>Buenos Aires</t>
  </si>
  <si>
    <t>Argentina</t>
  </si>
  <si>
    <t>Océano Atlántico Ltda.</t>
  </si>
  <si>
    <t>Yvonne</t>
  </si>
  <si>
    <t>Moncada</t>
  </si>
  <si>
    <t>Ing. Gustavo Moncada 8585 Piso 20-A</t>
  </si>
  <si>
    <t>52066</t>
  </si>
  <si>
    <t>Cactus Comidas para llevar</t>
  </si>
  <si>
    <t>Patricio</t>
  </si>
  <si>
    <t>Simpson</t>
  </si>
  <si>
    <t>Cerrito 333</t>
  </si>
  <si>
    <t>1010</t>
  </si>
  <si>
    <t>Furia Bacalhau e Frutos do Mar</t>
  </si>
  <si>
    <t>Lino</t>
  </si>
  <si>
    <t>Rodriguez</t>
  </si>
  <si>
    <t>Jardim das rosas n. 32</t>
  </si>
  <si>
    <t>1675</t>
  </si>
  <si>
    <t>Lisboa</t>
  </si>
  <si>
    <t>Portugal</t>
  </si>
  <si>
    <t>Princesa Isabel Vinhos</t>
  </si>
  <si>
    <t>Isabel</t>
  </si>
  <si>
    <t>de Castro</t>
  </si>
  <si>
    <t>Estrada da saúde n. 58</t>
  </si>
  <si>
    <t>59000</t>
  </si>
  <si>
    <t>Paris spécialités</t>
  </si>
  <si>
    <t>Marie</t>
  </si>
  <si>
    <t>Bertrand</t>
  </si>
  <si>
    <t>265, Boulevard Charonne</t>
  </si>
  <si>
    <t>7513</t>
  </si>
  <si>
    <t>Paris</t>
  </si>
  <si>
    <t>Francia</t>
  </si>
  <si>
    <t>Spécialités du monde</t>
  </si>
  <si>
    <t>Dominique</t>
  </si>
  <si>
    <t>Perrier</t>
  </si>
  <si>
    <t>25, rue Lauriston</t>
  </si>
  <si>
    <t>75020</t>
  </si>
  <si>
    <t>Queen Cozinha</t>
  </si>
  <si>
    <t>Lúcia</t>
  </si>
  <si>
    <t>Carvalho</t>
  </si>
  <si>
    <t>Alameda dos Canàrios, 891</t>
  </si>
  <si>
    <t>44000</t>
  </si>
  <si>
    <t>São Paulo</t>
  </si>
  <si>
    <t>Brasil</t>
  </si>
  <si>
    <t>Tradição Hipermercados</t>
  </si>
  <si>
    <t>Anabela</t>
  </si>
  <si>
    <t>Domingues</t>
  </si>
  <si>
    <t>Av. Inês de Castro, 414</t>
  </si>
  <si>
    <t>28023</t>
  </si>
  <si>
    <t>Comércio Mineiro</t>
  </si>
  <si>
    <t>Pedro</t>
  </si>
  <si>
    <t>Afonso</t>
  </si>
  <si>
    <t>Av. dos Lusíadas, 23</t>
  </si>
  <si>
    <t>05432-043</t>
  </si>
  <si>
    <t>Gourmet Lanchonetes</t>
  </si>
  <si>
    <t>André</t>
  </si>
  <si>
    <t>Fonseca</t>
  </si>
  <si>
    <t>Av. Brasil, 442</t>
  </si>
  <si>
    <t>04876-786</t>
  </si>
  <si>
    <t>Campinas</t>
  </si>
  <si>
    <t>Familia Arquibaldo</t>
  </si>
  <si>
    <t>Aria</t>
  </si>
  <si>
    <t>Cruz</t>
  </si>
  <si>
    <t>Rua Orós, 92</t>
  </si>
  <si>
    <t>05442-030</t>
  </si>
  <si>
    <t>Wellington Importadora</t>
  </si>
  <si>
    <t>Paula</t>
  </si>
  <si>
    <t>Parente</t>
  </si>
  <si>
    <t>Rua do Mercado, 12</t>
  </si>
  <si>
    <t>05454-890</t>
  </si>
  <si>
    <t>Resende</t>
  </si>
  <si>
    <t>Eastern Connection</t>
  </si>
  <si>
    <t>Ann</t>
  </si>
  <si>
    <t>Devon</t>
  </si>
  <si>
    <t>35 King George</t>
  </si>
  <si>
    <t>WX3 6FW</t>
  </si>
  <si>
    <t>London</t>
  </si>
  <si>
    <t>ReinoUnido</t>
  </si>
  <si>
    <t>Bs Beverages</t>
  </si>
  <si>
    <t>Victoria</t>
  </si>
  <si>
    <t>Ashworth</t>
  </si>
  <si>
    <t>Fauntleroy Circus</t>
  </si>
  <si>
    <t>EC2 5NT</t>
  </si>
  <si>
    <t>Seven Seas Imports</t>
  </si>
  <si>
    <t>Hari</t>
  </si>
  <si>
    <t>Kumar</t>
  </si>
  <si>
    <t>90 Wadhurst Rd.</t>
  </si>
  <si>
    <t>5022</t>
  </si>
  <si>
    <t>Consolidated Holdings</t>
  </si>
  <si>
    <t>Elizabeth</t>
  </si>
  <si>
    <t>Brown</t>
  </si>
  <si>
    <t>Berkeley Gardens, 12  Brewery</t>
  </si>
  <si>
    <t>WX1 6LT</t>
  </si>
  <si>
    <t>North/South</t>
  </si>
  <si>
    <t>Simon</t>
  </si>
  <si>
    <t>Crowther</t>
  </si>
  <si>
    <t>South House 300 Queensbridge</t>
  </si>
  <si>
    <t>70563</t>
  </si>
  <si>
    <t>Around the Horn</t>
  </si>
  <si>
    <t>Thomas</t>
  </si>
  <si>
    <t>Hardy</t>
  </si>
  <si>
    <t>120 Hanover Sq.</t>
  </si>
  <si>
    <t>WA1 1DP</t>
  </si>
  <si>
    <t>Island Trading</t>
  </si>
  <si>
    <t>Helen</t>
  </si>
  <si>
    <t>Bennett</t>
  </si>
  <si>
    <t>Garden House, Crowther Way</t>
  </si>
  <si>
    <t>05021</t>
  </si>
  <si>
    <t>Cowes</t>
  </si>
  <si>
    <t>GROSELLA-Restaurante</t>
  </si>
  <si>
    <t>Manuel</t>
  </si>
  <si>
    <t>Pereira</t>
  </si>
  <si>
    <t>5ª Ave. Los Palos Grandes</t>
  </si>
  <si>
    <t>1081</t>
  </si>
  <si>
    <t>Caracas</t>
  </si>
  <si>
    <t>Venezuela</t>
  </si>
  <si>
    <t>White Clover Markets</t>
  </si>
  <si>
    <t>Karl</t>
  </si>
  <si>
    <t>Jablonski</t>
  </si>
  <si>
    <t>305 - 14th Ave. S.,Suite 3B</t>
  </si>
  <si>
    <t>Seattle</t>
  </si>
  <si>
    <t>EE.UU.</t>
  </si>
  <si>
    <t>Trails Head Gourmet Provisioners</t>
  </si>
  <si>
    <t>Helvetius</t>
  </si>
  <si>
    <t>Nagy</t>
  </si>
  <si>
    <t>722 DaVinci Blvd.</t>
  </si>
  <si>
    <t>13008</t>
  </si>
  <si>
    <t>Kirkland</t>
  </si>
  <si>
    <t>Save-a-lot Markets</t>
  </si>
  <si>
    <t>Jose</t>
  </si>
  <si>
    <t>Pavarotti</t>
  </si>
  <si>
    <t>187 Suffolk Ln.</t>
  </si>
  <si>
    <t>05454-876</t>
  </si>
  <si>
    <t>Boise</t>
  </si>
  <si>
    <t>Hanari Carnes</t>
  </si>
  <si>
    <t>Mario</t>
  </si>
  <si>
    <t>Pontes</t>
  </si>
  <si>
    <t>Rua do Paço, 67</t>
  </si>
  <si>
    <t>Rio de Janeiro</t>
  </si>
  <si>
    <t>Ricardo Adocicados</t>
  </si>
  <si>
    <t>Janete</t>
  </si>
  <si>
    <t>Limeira</t>
  </si>
  <si>
    <t>Av. Copacabana, 267</t>
  </si>
  <si>
    <t>41101</t>
  </si>
  <si>
    <t>Que Delícia</t>
  </si>
  <si>
    <t>Bernardo</t>
  </si>
  <si>
    <t>Batista</t>
  </si>
  <si>
    <t>Rua da Panificadora, 12</t>
  </si>
  <si>
    <t>05454-878</t>
  </si>
  <si>
    <t>Wolski  Zajazd</t>
  </si>
  <si>
    <t>Zbyszek</t>
  </si>
  <si>
    <t>Piestrzeniewicz</t>
  </si>
  <si>
    <t>ul. Filtrowa 68</t>
  </si>
  <si>
    <t>Warszawa</t>
  </si>
  <si>
    <t>Poland</t>
  </si>
  <si>
    <t>Split Rail Beer &amp; Ale</t>
  </si>
  <si>
    <t>Art</t>
  </si>
  <si>
    <t>Braunschweiger</t>
  </si>
  <si>
    <t>P.O. Box 555</t>
  </si>
  <si>
    <t>Lander</t>
  </si>
  <si>
    <t>The Cracker Box</t>
  </si>
  <si>
    <t>Liu</t>
  </si>
  <si>
    <t>Wong</t>
  </si>
  <si>
    <t>55 Grizzly Peak Rd.</t>
  </si>
  <si>
    <t>958 22</t>
  </si>
  <si>
    <t>Butte</t>
  </si>
  <si>
    <t>Lets Stop N Shop</t>
  </si>
  <si>
    <t>Jaime</t>
  </si>
  <si>
    <t>Yorres</t>
  </si>
  <si>
    <t>87 Polk St., Suite 5</t>
  </si>
  <si>
    <t>San Francisco</t>
  </si>
  <si>
    <t>Pericles Comidas clásicas</t>
  </si>
  <si>
    <t>Guillermo</t>
  </si>
  <si>
    <t>Fernández</t>
  </si>
  <si>
    <t>Calle Dr. Jorge Cash 321</t>
  </si>
  <si>
    <t>México D.F.</t>
  </si>
  <si>
    <t>México</t>
  </si>
  <si>
    <t>HILARIÓN-Abastos</t>
  </si>
  <si>
    <t>Carlos</t>
  </si>
  <si>
    <t>Hernández</t>
  </si>
  <si>
    <t>Carrera 22 con Ave. Soublette #8-35</t>
  </si>
  <si>
    <t>San Cristóbal</t>
  </si>
  <si>
    <t>Tortuga Restaurante</t>
  </si>
  <si>
    <t>Miguel</t>
  </si>
  <si>
    <t>Angel</t>
  </si>
  <si>
    <t>Avda. Azteca 123</t>
  </si>
  <si>
    <t>67000</t>
  </si>
  <si>
    <t>Centro comercial Moctezuma</t>
  </si>
  <si>
    <t>Francisco</t>
  </si>
  <si>
    <t>Chang</t>
  </si>
  <si>
    <t>Sierras de Granada 9993</t>
  </si>
  <si>
    <t>05022</t>
  </si>
  <si>
    <t>Antonio Moreno Taquería</t>
  </si>
  <si>
    <t>Antonio</t>
  </si>
  <si>
    <t>Moreno</t>
  </si>
  <si>
    <t>Mataderos  2312</t>
  </si>
  <si>
    <t>Ana Trujillo Emparedados y helados</t>
  </si>
  <si>
    <t>Ana</t>
  </si>
  <si>
    <t>Trujillo</t>
  </si>
  <si>
    <t>Avda. de la Constitución 2222</t>
  </si>
  <si>
    <t>The Big Cheese</t>
  </si>
  <si>
    <t>Liz</t>
  </si>
  <si>
    <t>Nixon</t>
  </si>
  <si>
    <t>89 Jefferson Way, Suite 2</t>
  </si>
  <si>
    <t>Portland</t>
  </si>
  <si>
    <t>Hungry Coyote Import Store</t>
  </si>
  <si>
    <t>Yoshi</t>
  </si>
  <si>
    <t>Latimer</t>
  </si>
  <si>
    <t>City Center Plaza, 516 Main St.</t>
  </si>
  <si>
    <t>97827</t>
  </si>
  <si>
    <t>Elgin</t>
  </si>
  <si>
    <t>Great Lakes Food Market</t>
  </si>
  <si>
    <t>Howard</t>
  </si>
  <si>
    <t>Snyder</t>
  </si>
  <si>
    <t>2732 Baker Blvd.</t>
  </si>
  <si>
    <t>97403</t>
  </si>
  <si>
    <t>Eugene</t>
  </si>
  <si>
    <t>Lonesome Pine Restaurant</t>
  </si>
  <si>
    <t>Fran</t>
  </si>
  <si>
    <t>Wilson</t>
  </si>
  <si>
    <t>89 Chiaroscuro Rd.</t>
  </si>
  <si>
    <t>Rattlesnake Canyon Grocery</t>
  </si>
  <si>
    <t>2817 Milton Dr.</t>
  </si>
  <si>
    <t>Albuquerque</t>
  </si>
  <si>
    <t>Lazy K Kountry Store</t>
  </si>
  <si>
    <t>John</t>
  </si>
  <si>
    <t>Steel</t>
  </si>
  <si>
    <t>12 Orchestra Terrace</t>
  </si>
  <si>
    <t>Walla Walla</t>
  </si>
  <si>
    <t>Mère Paillarde</t>
  </si>
  <si>
    <t>Jean</t>
  </si>
  <si>
    <t>Fresnière</t>
  </si>
  <si>
    <t>43 rue St. Laurent</t>
  </si>
  <si>
    <t>Montréal</t>
  </si>
  <si>
    <t>Canadá</t>
  </si>
  <si>
    <t>Laughing Bacchus Wine Cellars</t>
  </si>
  <si>
    <t>Tannamuri</t>
  </si>
  <si>
    <t>1900 Oak St.</t>
  </si>
  <si>
    <t>68306</t>
  </si>
  <si>
    <t>Vancouver</t>
  </si>
  <si>
    <t>Bottom-Dollar Markets</t>
  </si>
  <si>
    <t>Lincoln</t>
  </si>
  <si>
    <t>23 Tsawassen Blvd.</t>
  </si>
  <si>
    <t>T2F 8M4</t>
  </si>
  <si>
    <t>Tsawassen</t>
  </si>
  <si>
    <t>LINO-Delicateses</t>
  </si>
  <si>
    <t>Felipe</t>
  </si>
  <si>
    <t>Izquierdo</t>
  </si>
  <si>
    <t>Ave. 5 de Mayo Porlamar</t>
  </si>
  <si>
    <t>701 51</t>
  </si>
  <si>
    <t>I. de Margarita</t>
  </si>
  <si>
    <t>LILA-Supermercado</t>
  </si>
  <si>
    <t>González</t>
  </si>
  <si>
    <t>Carrera 52 con Ave. Bolívar #65-98</t>
  </si>
  <si>
    <t>701 56</t>
  </si>
  <si>
    <t>Barquisimeto</t>
  </si>
  <si>
    <t>Old World Delicatessen</t>
  </si>
  <si>
    <t>Rene</t>
  </si>
  <si>
    <t>Phillips</t>
  </si>
  <si>
    <t>2743 Bering St.</t>
  </si>
  <si>
    <t>Anchorage</t>
  </si>
  <si>
    <t>Bólido Comidas preparadas</t>
  </si>
  <si>
    <t>Martín</t>
  </si>
  <si>
    <t>Sommer</t>
  </si>
  <si>
    <t>C/ Araquil, 67</t>
  </si>
  <si>
    <t>Madrid</t>
  </si>
  <si>
    <t>España</t>
  </si>
  <si>
    <t>FISSA Fabrica Inter. Salchichas S.A.</t>
  </si>
  <si>
    <t>Diego</t>
  </si>
  <si>
    <t>Roel</t>
  </si>
  <si>
    <t>C/ Moralzarzal, 86</t>
  </si>
  <si>
    <t>28034</t>
  </si>
  <si>
    <t>Romero y tomillo</t>
  </si>
  <si>
    <t>Alejandra</t>
  </si>
  <si>
    <t>Camino</t>
  </si>
  <si>
    <t>Gran Vía, 1</t>
  </si>
  <si>
    <t>Galería del gastrónomo</t>
  </si>
  <si>
    <t>Eduardo</t>
  </si>
  <si>
    <t>Saavedra</t>
  </si>
  <si>
    <t>Rambla de Cataluña, 23</t>
  </si>
  <si>
    <t>08022</t>
  </si>
  <si>
    <t>Barcelona</t>
  </si>
  <si>
    <t>Godos Cocina Típica</t>
  </si>
  <si>
    <t>José</t>
  </si>
  <si>
    <t>Freyre</t>
  </si>
  <si>
    <t>C/ Romero, 33</t>
  </si>
  <si>
    <t>Sevilla</t>
  </si>
  <si>
    <t>Franchi S.p.A.</t>
  </si>
  <si>
    <t>Paolo</t>
  </si>
  <si>
    <t>Accorti</t>
  </si>
  <si>
    <t>Via Monte Bianco 34</t>
  </si>
  <si>
    <t>10100</t>
  </si>
  <si>
    <t>Torino</t>
  </si>
  <si>
    <t>Italia</t>
  </si>
  <si>
    <t>Ottilies Käseladen</t>
  </si>
  <si>
    <t>Henriette</t>
  </si>
  <si>
    <t>Pfalzheim</t>
  </si>
  <si>
    <t>Mehrheimerstr. 369</t>
  </si>
  <si>
    <t>89 078</t>
  </si>
  <si>
    <t>Köln</t>
  </si>
  <si>
    <t>Alemania</t>
  </si>
  <si>
    <t>Drachenblut Delikatessen</t>
  </si>
  <si>
    <t>Sven</t>
  </si>
  <si>
    <t>Ottlieb</t>
  </si>
  <si>
    <t>Walserweg 21</t>
  </si>
  <si>
    <t>Aachen</t>
  </si>
  <si>
    <t>Toms Spezialitäten</t>
  </si>
  <si>
    <t>Karin</t>
  </si>
  <si>
    <t>Josephs</t>
  </si>
  <si>
    <t>Luisenstr. 48</t>
  </si>
  <si>
    <t>Münster</t>
  </si>
  <si>
    <t>Alfreds Futterkiste</t>
  </si>
  <si>
    <t>Maria</t>
  </si>
  <si>
    <t>Anders</t>
  </si>
  <si>
    <t>Obere Str. 57</t>
  </si>
  <si>
    <t>12209</t>
  </si>
  <si>
    <t>Berlin</t>
  </si>
  <si>
    <t>Morgenstern Gesundkost</t>
  </si>
  <si>
    <t>Alexander</t>
  </si>
  <si>
    <t>Feuer</t>
  </si>
  <si>
    <t>Heerstr. 22</t>
  </si>
  <si>
    <t>28976</t>
  </si>
  <si>
    <t>Leipzig</t>
  </si>
  <si>
    <t>Magazzini Alimentari Riuniti</t>
  </si>
  <si>
    <t>Giovanni</t>
  </si>
  <si>
    <t>Rovelli</t>
  </si>
  <si>
    <t>Via Ludovico il Moro 22</t>
  </si>
  <si>
    <t>Bergamo</t>
  </si>
  <si>
    <t>QUICK-Stop</t>
  </si>
  <si>
    <t>Horst</t>
  </si>
  <si>
    <t>Kloss</t>
  </si>
  <si>
    <t>Taucherstraße 10</t>
  </si>
  <si>
    <t>Cunewalde</t>
  </si>
  <si>
    <t>Chop-suey Chinese</t>
  </si>
  <si>
    <t>Yang</t>
  </si>
  <si>
    <t>Wang</t>
  </si>
  <si>
    <t>Hauptstr. 29</t>
  </si>
  <si>
    <t>Bern</t>
  </si>
  <si>
    <t>Suiza</t>
  </si>
  <si>
    <t>Reggiani Caseifici</t>
  </si>
  <si>
    <t>Maurizio</t>
  </si>
  <si>
    <t>Moroni</t>
  </si>
  <si>
    <t>Strada Provinciale 124</t>
  </si>
  <si>
    <t>Reggio Emilia</t>
  </si>
  <si>
    <t>Königlich Essen</t>
  </si>
  <si>
    <t>Philip</t>
  </si>
  <si>
    <t>Cramer</t>
  </si>
  <si>
    <t>Maubelstr. 90</t>
  </si>
  <si>
    <t>Brandenburg</t>
  </si>
  <si>
    <t>Blauer See Delikatessen</t>
  </si>
  <si>
    <t>Hanna</t>
  </si>
  <si>
    <t>Moos</t>
  </si>
  <si>
    <t>Forsterstr. 57</t>
  </si>
  <si>
    <t>Mannheim</t>
  </si>
  <si>
    <t>Lehmanns Marktstand</t>
  </si>
  <si>
    <t>Renate</t>
  </si>
  <si>
    <t>Messner</t>
  </si>
  <si>
    <t>Magazinweg 7</t>
  </si>
  <si>
    <t>Frankfurt a.M.</t>
  </si>
  <si>
    <t>Folk och fä HB</t>
  </si>
  <si>
    <t>Larsson</t>
  </si>
  <si>
    <t>Åkergatan 24</t>
  </si>
  <si>
    <t>S-844 67</t>
  </si>
  <si>
    <t>Bräcke</t>
  </si>
  <si>
    <t>Suecia</t>
  </si>
  <si>
    <t>Die Wandernde Kuh</t>
  </si>
  <si>
    <t>Rita</t>
  </si>
  <si>
    <t>Müller</t>
  </si>
  <si>
    <t>Adenauerallee 900</t>
  </si>
  <si>
    <t>Stuttgart</t>
  </si>
  <si>
    <t>Santé Gourmet</t>
  </si>
  <si>
    <t>Jonas</t>
  </si>
  <si>
    <t>Bergulfsen</t>
  </si>
  <si>
    <t>Erling Skakkes gate 78</t>
  </si>
  <si>
    <t>Stavern</t>
  </si>
  <si>
    <t>Noruega</t>
  </si>
  <si>
    <t>Frankenversand</t>
  </si>
  <si>
    <t>Peter</t>
  </si>
  <si>
    <t>Nötiger</t>
  </si>
  <si>
    <t>Berliner Platz 43</t>
  </si>
  <si>
    <t>München</t>
  </si>
  <si>
    <t>Richter Supermarkt</t>
  </si>
  <si>
    <t>Michael</t>
  </si>
  <si>
    <t>Holz</t>
  </si>
  <si>
    <t>Grenzacherweg 237</t>
  </si>
  <si>
    <t>Genève</t>
  </si>
  <si>
    <t>Berglunds snabbköp</t>
  </si>
  <si>
    <t>Christina</t>
  </si>
  <si>
    <t>Berglund</t>
  </si>
  <si>
    <t>Berguvsvägen  8</t>
  </si>
  <si>
    <t>S-958 22</t>
  </si>
  <si>
    <t>Luleå</t>
  </si>
  <si>
    <t>Folies gourmandes</t>
  </si>
  <si>
    <t>Martine</t>
  </si>
  <si>
    <t>Rancé</t>
  </si>
  <si>
    <t>184, Chaussée de Tournai</t>
  </si>
  <si>
    <t>Lille</t>
  </si>
  <si>
    <t>Vins et alcools Chevalier</t>
  </si>
  <si>
    <t>Paul</t>
  </si>
  <si>
    <t>Henriot</t>
  </si>
  <si>
    <t>59 rue de lAbbaye</t>
  </si>
  <si>
    <t>51100</t>
  </si>
  <si>
    <t>Reims</t>
  </si>
  <si>
    <t>Hungry Owl All-Night Grocers</t>
  </si>
  <si>
    <t>Patricia</t>
  </si>
  <si>
    <t>McKenna</t>
  </si>
  <si>
    <t>8 Johnstown Road</t>
  </si>
  <si>
    <t>Cork</t>
  </si>
  <si>
    <t>Ireland</t>
  </si>
  <si>
    <t>La corne dabondance</t>
  </si>
  <si>
    <t>Daniel</t>
  </si>
  <si>
    <t>Tonini</t>
  </si>
  <si>
    <t>67, avenue de lEurope</t>
  </si>
  <si>
    <t>78001</t>
  </si>
  <si>
    <t>Versailles</t>
  </si>
  <si>
    <t>Simons bistro</t>
  </si>
  <si>
    <t>Jytte</t>
  </si>
  <si>
    <t>Petersen</t>
  </si>
  <si>
    <t>Vinbæltet 34</t>
  </si>
  <si>
    <t>København</t>
  </si>
  <si>
    <t>Denmark</t>
  </si>
  <si>
    <t>Francia restauration</t>
  </si>
  <si>
    <t>Carine</t>
  </si>
  <si>
    <t>Schmitt</t>
  </si>
  <si>
    <t>54, rue Royale</t>
  </si>
  <si>
    <t>Nantes</t>
  </si>
  <si>
    <t>Du monde entier</t>
  </si>
  <si>
    <t>Janine</t>
  </si>
  <si>
    <t>Labrune</t>
  </si>
  <si>
    <t>67, rue des Cinquante Otages</t>
  </si>
  <si>
    <t>La maison dAsie</t>
  </si>
  <si>
    <t>Annette</t>
  </si>
  <si>
    <t>Roulet</t>
  </si>
  <si>
    <t>1, rue Alsace-Lorraine</t>
  </si>
  <si>
    <t>31078</t>
  </si>
  <si>
    <t>Toulouse</t>
  </si>
  <si>
    <t>Piccolo und mehr</t>
  </si>
  <si>
    <t>Georg</t>
  </si>
  <si>
    <t>Pipps</t>
  </si>
  <si>
    <t>Geislweg 14</t>
  </si>
  <si>
    <t>Salzburg</t>
  </si>
  <si>
    <t>Austria</t>
  </si>
  <si>
    <t>Ernst Handel</t>
  </si>
  <si>
    <t>Roland</t>
  </si>
  <si>
    <t>Mendel</t>
  </si>
  <si>
    <t>Kirchgasse 6</t>
  </si>
  <si>
    <t>8010</t>
  </si>
  <si>
    <t>Graz</t>
  </si>
  <si>
    <t>Victuailles en stock</t>
  </si>
  <si>
    <t>Mary</t>
  </si>
  <si>
    <t>Saveley</t>
  </si>
  <si>
    <t>2, rue du Commerce</t>
  </si>
  <si>
    <t>69078</t>
  </si>
  <si>
    <t>Lyon</t>
  </si>
  <si>
    <t>Vaffeljernet</t>
  </si>
  <si>
    <t>Palle</t>
  </si>
  <si>
    <t>Ibsen</t>
  </si>
  <si>
    <t>Smagsløget 45</t>
  </si>
  <si>
    <t>8000</t>
  </si>
  <si>
    <t>Århus</t>
  </si>
  <si>
    <t>Blondel père et fils</t>
  </si>
  <si>
    <t>Frédérique</t>
  </si>
  <si>
    <t>Citeaux</t>
  </si>
  <si>
    <t>24, Place Kléber</t>
  </si>
  <si>
    <t>Strasbourg</t>
  </si>
  <si>
    <t>Wilman Kala</t>
  </si>
  <si>
    <t>Matti</t>
  </si>
  <si>
    <t>Karttunen</t>
  </si>
  <si>
    <t>Keskuskatu 45</t>
  </si>
  <si>
    <t>01 150</t>
  </si>
  <si>
    <t>Helsinki</t>
  </si>
  <si>
    <t>Finlandia</t>
  </si>
  <si>
    <t>Bon app</t>
  </si>
  <si>
    <t>Laurence</t>
  </si>
  <si>
    <t>Lebihan</t>
  </si>
  <si>
    <t>12, rue des Bouchers</t>
  </si>
  <si>
    <t>Marseille</t>
  </si>
  <si>
    <t>Wartian Herkku</t>
  </si>
  <si>
    <t>Pirkko</t>
  </si>
  <si>
    <t>Koskitalo</t>
  </si>
  <si>
    <t>Torikatu 38</t>
  </si>
  <si>
    <t>Oulu</t>
  </si>
  <si>
    <t>Exotic Liquids</t>
  </si>
  <si>
    <t>Charlotte</t>
  </si>
  <si>
    <t>Cooper</t>
  </si>
  <si>
    <t>49 Gilbert St.</t>
  </si>
  <si>
    <t>EC1 4SD</t>
  </si>
  <si>
    <t>New Orleans Cajun Delights</t>
  </si>
  <si>
    <t>Shelley</t>
  </si>
  <si>
    <t>Burke</t>
  </si>
  <si>
    <t>P.O. Box 78934</t>
  </si>
  <si>
    <t>70117</t>
  </si>
  <si>
    <t>New Orleans</t>
  </si>
  <si>
    <t>Grandma Kelly's Homestead</t>
  </si>
  <si>
    <t>Regina</t>
  </si>
  <si>
    <t>Murphy</t>
  </si>
  <si>
    <t>707 Oxford Rd.</t>
  </si>
  <si>
    <t>48104</t>
  </si>
  <si>
    <t>Ann Arbor</t>
  </si>
  <si>
    <t>Tokyo Traders</t>
  </si>
  <si>
    <t>Nagase</t>
  </si>
  <si>
    <t>9-8 Sekimai, MEE.UU.shino-shi</t>
  </si>
  <si>
    <t>100</t>
  </si>
  <si>
    <t>Tokyo</t>
  </si>
  <si>
    <t>Japón</t>
  </si>
  <si>
    <t>Cooperativa de Quesos 'Las Cabras'</t>
  </si>
  <si>
    <t>del Valle</t>
  </si>
  <si>
    <t>Calle del Rosal 4</t>
  </si>
  <si>
    <t>33007</t>
  </si>
  <si>
    <t>Oviedo</t>
  </si>
  <si>
    <t>Mayumi's</t>
  </si>
  <si>
    <t>Mayumi</t>
  </si>
  <si>
    <t>Ohno</t>
  </si>
  <si>
    <t>92 SetsReinoUnidoo, Chuo-ku</t>
  </si>
  <si>
    <t>545</t>
  </si>
  <si>
    <t>Osaka</t>
  </si>
  <si>
    <t>Pavlova, Ltd.</t>
  </si>
  <si>
    <t>Ian</t>
  </si>
  <si>
    <t>Devling</t>
  </si>
  <si>
    <t>74 Rose St., Moonie Ponds</t>
  </si>
  <si>
    <t>3058</t>
  </si>
  <si>
    <t>Melbourne</t>
  </si>
  <si>
    <t>Australia</t>
  </si>
  <si>
    <t>Specialty Biscuits, Ltd.</t>
  </si>
  <si>
    <t>29 King's Way</t>
  </si>
  <si>
    <t>M14 GSD</t>
  </si>
  <si>
    <t>Manchester</t>
  </si>
  <si>
    <t>PB Knäckebröd AB</t>
  </si>
  <si>
    <t>Lars</t>
  </si>
  <si>
    <t>Peterson</t>
  </si>
  <si>
    <t>Kaloadagatan 13</t>
  </si>
  <si>
    <t>S-345 67</t>
  </si>
  <si>
    <t>Göteborg</t>
  </si>
  <si>
    <t>Refrescos Americanas LTDA</t>
  </si>
  <si>
    <t>Diaz</t>
  </si>
  <si>
    <t>Av. das Americanas 12.890</t>
  </si>
  <si>
    <t>5442</t>
  </si>
  <si>
    <t>Heli Süßwaren GmbH &amp; Co. KG</t>
  </si>
  <si>
    <t>Petra</t>
  </si>
  <si>
    <t>Winkler</t>
  </si>
  <si>
    <t>Tiergartenstraße 5</t>
  </si>
  <si>
    <t>10785</t>
  </si>
  <si>
    <t>Plusspar Lebensmittelgroßmärkte AG</t>
  </si>
  <si>
    <t>Martin</t>
  </si>
  <si>
    <t>Bein</t>
  </si>
  <si>
    <t>Bogenallee 51</t>
  </si>
  <si>
    <t>60439</t>
  </si>
  <si>
    <t>Frankfurt</t>
  </si>
  <si>
    <t>Nord-Ost-Fisch Handelsgesellschaft</t>
  </si>
  <si>
    <t>Frahmredder 112a</t>
  </si>
  <si>
    <t>27478</t>
  </si>
  <si>
    <t>Cuxhaven</t>
  </si>
  <si>
    <t>Formaggi Fortini s.r.l.</t>
  </si>
  <si>
    <t>Elio</t>
  </si>
  <si>
    <t>Rossi</t>
  </si>
  <si>
    <t>Viale Dante, 75</t>
  </si>
  <si>
    <t>48100</t>
  </si>
  <si>
    <t>Ravenna</t>
  </si>
  <si>
    <t>Norske Meierier</t>
  </si>
  <si>
    <t>Beate</t>
  </si>
  <si>
    <t>Vileid</t>
  </si>
  <si>
    <t>Hatlevegen 5</t>
  </si>
  <si>
    <t>1320</t>
  </si>
  <si>
    <t>Sandvika</t>
  </si>
  <si>
    <t>Bigfoot Breweries</t>
  </si>
  <si>
    <t>Cheryl</t>
  </si>
  <si>
    <t>Saylor</t>
  </si>
  <si>
    <t>3400 - 8th Avenue, Suite 210</t>
  </si>
  <si>
    <t>97101</t>
  </si>
  <si>
    <t>Bend</t>
  </si>
  <si>
    <t>Svensk Sjöföda AB</t>
  </si>
  <si>
    <t>Björn</t>
  </si>
  <si>
    <t>Brovallavägen 231</t>
  </si>
  <si>
    <t>S-123 45</t>
  </si>
  <si>
    <t>Stockholm</t>
  </si>
  <si>
    <t>Aux joyeux ecclésiastiques</t>
  </si>
  <si>
    <t>Guylène</t>
  </si>
  <si>
    <t>Nodier</t>
  </si>
  <si>
    <t>203, Rue des Francs-Bourgeois</t>
  </si>
  <si>
    <t>75004</t>
  </si>
  <si>
    <t>New England Seafood Cannery</t>
  </si>
  <si>
    <t>Robb</t>
  </si>
  <si>
    <t>Merchant</t>
  </si>
  <si>
    <t>220 Huntington Ave</t>
  </si>
  <si>
    <t>02134</t>
  </si>
  <si>
    <t>Boston</t>
  </si>
  <si>
    <t>Leka Trading</t>
  </si>
  <si>
    <t>Chandra</t>
  </si>
  <si>
    <t>Leka</t>
  </si>
  <si>
    <t>471 Serangoon Loop, Suite #402</t>
  </si>
  <si>
    <t>0512</t>
  </si>
  <si>
    <t>Singapur</t>
  </si>
  <si>
    <t>Lyngbysild</t>
  </si>
  <si>
    <t>Niels</t>
  </si>
  <si>
    <t>Fiskebakken 10</t>
  </si>
  <si>
    <t>2800</t>
  </si>
  <si>
    <t>Lyngby</t>
  </si>
  <si>
    <t>Zaanse Snoepfabriek</t>
  </si>
  <si>
    <t>Dirk</t>
  </si>
  <si>
    <t>Luchte</t>
  </si>
  <si>
    <t>Verkoop, Rijnweg 22</t>
  </si>
  <si>
    <t>9999 ZZ</t>
  </si>
  <si>
    <t>Zaandam</t>
  </si>
  <si>
    <t>Netherlands</t>
  </si>
  <si>
    <t>Karkki Oy</t>
  </si>
  <si>
    <t>Anne</t>
  </si>
  <si>
    <t>Heikkonen</t>
  </si>
  <si>
    <t>Valtakatu 12</t>
  </si>
  <si>
    <t>53120</t>
  </si>
  <si>
    <t>Lappeenranta</t>
  </si>
  <si>
    <t>G'day, Mate</t>
  </si>
  <si>
    <t>Wendy</t>
  </si>
  <si>
    <t>Mackenzie</t>
  </si>
  <si>
    <t>170 Prince Edward Parade, Hunter's Hill</t>
  </si>
  <si>
    <t>2042</t>
  </si>
  <si>
    <t>Sydney</t>
  </si>
  <si>
    <t>Ma Maison</t>
  </si>
  <si>
    <t>Jean-Guy</t>
  </si>
  <si>
    <t>Lauzon</t>
  </si>
  <si>
    <t>2960 Rue St. Laurent</t>
  </si>
  <si>
    <t>H1J 1C3</t>
  </si>
  <si>
    <t>Pasta Buttini s.r.l.</t>
  </si>
  <si>
    <t>Giudici</t>
  </si>
  <si>
    <t>Via dei Gelsomini, 153</t>
  </si>
  <si>
    <t>84100</t>
  </si>
  <si>
    <t>Salerno</t>
  </si>
  <si>
    <t>Escargots Nouveaux</t>
  </si>
  <si>
    <t>Delamare</t>
  </si>
  <si>
    <t>22, rue H. Voiron</t>
  </si>
  <si>
    <t>71300</t>
  </si>
  <si>
    <t>Montceau</t>
  </si>
  <si>
    <t>Gai pâturage</t>
  </si>
  <si>
    <t>Eliane</t>
  </si>
  <si>
    <t>Noz</t>
  </si>
  <si>
    <t>3, rue des Alpes</t>
  </si>
  <si>
    <t>74000</t>
  </si>
  <si>
    <t>Annecy</t>
  </si>
  <si>
    <t>Forêts d'érables</t>
  </si>
  <si>
    <t>Chantal</t>
  </si>
  <si>
    <t>Goulet</t>
  </si>
  <si>
    <t>148 rue Chasseur</t>
  </si>
  <si>
    <t>J2S 7S8</t>
  </si>
  <si>
    <t>Québec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</si>
</sst>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3" fontId="2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/>
    <xf numFmtId="9" fontId="2" fillId="0" borderId="1" xfId="0" applyNumberFormat="1" applyFont="1" applyBorder="1"/>
    <xf numFmtId="0" fontId="2" fillId="0" borderId="0" xfId="0" quotePrefix="1" applyFont="1"/>
    <xf numFmtId="0" fontId="1" fillId="3" borderId="1" xfId="0" applyFont="1" applyFill="1" applyBorder="1" applyAlignment="1">
      <alignment horizontal="center" vertical="center"/>
    </xf>
    <xf numFmtId="0" fontId="2" fillId="4" borderId="1" xfId="1" applyNumberFormat="1" applyFont="1" applyFill="1" applyBorder="1"/>
    <xf numFmtId="0" fontId="2" fillId="4" borderId="1" xfId="0" applyFont="1" applyFill="1" applyBorder="1"/>
    <xf numFmtId="9" fontId="2" fillId="4" borderId="1" xfId="1" applyFont="1" applyFill="1" applyBorder="1"/>
    <xf numFmtId="4" fontId="2" fillId="4" borderId="1" xfId="0" applyNumberFormat="1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2" borderId="8" xfId="0" applyFont="1" applyFill="1" applyBorder="1" applyAlignment="1">
      <alignment horizontal="left" indent="1"/>
    </xf>
    <xf numFmtId="0" fontId="1" fillId="2" borderId="9" xfId="0" applyFont="1" applyFill="1" applyBorder="1" applyAlignment="1">
      <alignment horizontal="left" indent="1"/>
    </xf>
    <xf numFmtId="0" fontId="1" fillId="2" borderId="10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indent="1"/>
    </xf>
    <xf numFmtId="0" fontId="1" fillId="2" borderId="0" xfId="0" applyFont="1" applyFill="1" applyAlignment="1">
      <alignment horizontal="left" indent="1"/>
    </xf>
    <xf numFmtId="0" fontId="1" fillId="2" borderId="7" xfId="0" applyFont="1" applyFill="1" applyBorder="1" applyAlignment="1">
      <alignment horizontal="left" indent="1"/>
    </xf>
  </cellXfs>
  <cellStyles count="2">
    <cellStyle name="Normal" xfId="0" builtinId="0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6</xdr:row>
      <xdr:rowOff>180975</xdr:rowOff>
    </xdr:from>
    <xdr:to>
      <xdr:col>12</xdr:col>
      <xdr:colOff>257175</xdr:colOff>
      <xdr:row>17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BA99E65-B780-492C-BA98-744FA7A689E5}"/>
            </a:ext>
          </a:extLst>
        </xdr:cNvPr>
        <xdr:cNvSpPr txBox="1">
          <a:spLocks noChangeArrowheads="1"/>
        </xdr:cNvSpPr>
      </xdr:nvSpPr>
      <xdr:spPr bwMode="auto">
        <a:xfrm>
          <a:off x="4924425" y="1428750"/>
          <a:ext cx="4572000" cy="1943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D3</a:t>
          </a: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=CONSULV(B3;$H$3:$I$6;2)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E3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Introdueix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=C3*(1-D3)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F3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6. Introdueix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=B3*E3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7. Selecciona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D3:F3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8. Arrossega fins a la fila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16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9. Desa el fitxer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3</xdr:row>
      <xdr:rowOff>9526</xdr:rowOff>
    </xdr:from>
    <xdr:to>
      <xdr:col>11</xdr:col>
      <xdr:colOff>600075</xdr:colOff>
      <xdr:row>9</xdr:row>
      <xdr:rowOff>180976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27E053F-1915-4DA1-B0B5-DB64E4A7F01E}"/>
            </a:ext>
          </a:extLst>
        </xdr:cNvPr>
        <xdr:cNvSpPr txBox="1">
          <a:spLocks noChangeArrowheads="1"/>
        </xdr:cNvSpPr>
      </xdr:nvSpPr>
      <xdr:spPr bwMode="auto">
        <a:xfrm>
          <a:off x="4429125" y="581026"/>
          <a:ext cx="5619750" cy="1314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C4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=CONSULV($C$2;clients!$A$1:$H$121;A4;0)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Arrossega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C10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Crea una etiqueta com la de la imatge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Desa el fitxer</a:t>
          </a:r>
        </a:p>
      </xdr:txBody>
    </xdr:sp>
    <xdr:clientData/>
  </xdr:twoCellAnchor>
  <xdr:twoCellAnchor editAs="oneCell">
    <xdr:from>
      <xdr:col>4</xdr:col>
      <xdr:colOff>323850</xdr:colOff>
      <xdr:row>13</xdr:row>
      <xdr:rowOff>16395</xdr:rowOff>
    </xdr:from>
    <xdr:to>
      <xdr:col>7</xdr:col>
      <xdr:colOff>609600</xdr:colOff>
      <xdr:row>19</xdr:row>
      <xdr:rowOff>2186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926A2CD-C1A6-26C1-479C-83166298C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2511945"/>
          <a:ext cx="2571750" cy="1138316"/>
        </a:xfrm>
        <a:prstGeom prst="rect">
          <a:avLst/>
        </a:prstGeom>
        <a:ln w="28575">
          <a:solidFill>
            <a:schemeClr val="accent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323850</xdr:colOff>
      <xdr:row>13</xdr:row>
      <xdr:rowOff>16395</xdr:rowOff>
    </xdr:from>
    <xdr:to>
      <xdr:col>7</xdr:col>
      <xdr:colOff>609600</xdr:colOff>
      <xdr:row>19</xdr:row>
      <xdr:rowOff>2186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2B627908-2BED-4C38-AD64-D136EEDF1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8650" y="2511945"/>
          <a:ext cx="2571750" cy="1138316"/>
        </a:xfrm>
        <a:prstGeom prst="rect">
          <a:avLst/>
        </a:prstGeom>
        <a:ln w="28575">
          <a:solidFill>
            <a:schemeClr val="accent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B12A6-B568-4742-82B5-9211C10926A2}">
  <dimension ref="B2:I16"/>
  <sheetViews>
    <sheetView tabSelected="1" workbookViewId="0">
      <selection activeCell="D3" sqref="D3"/>
    </sheetView>
  </sheetViews>
  <sheetFormatPr defaultColWidth="11.42578125" defaultRowHeight="15" x14ac:dyDescent="0.25"/>
  <cols>
    <col min="1" max="1" width="11.42578125" style="1"/>
    <col min="2" max="2" width="12.85546875" style="1" customWidth="1"/>
    <col min="3" max="16384" width="11.42578125" style="1"/>
  </cols>
  <sheetData>
    <row r="2" spans="2:9" ht="23.25" customHeight="1" x14ac:dyDescent="0.25"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H2" s="7" t="s">
        <v>5</v>
      </c>
      <c r="I2" s="7" t="s">
        <v>6</v>
      </c>
    </row>
    <row r="3" spans="2:9" x14ac:dyDescent="0.25">
      <c r="B3" s="2">
        <v>600</v>
      </c>
      <c r="C3" s="3">
        <v>5</v>
      </c>
      <c r="D3" s="8"/>
      <c r="E3" s="9"/>
      <c r="F3" s="9"/>
      <c r="H3" s="4">
        <v>0</v>
      </c>
      <c r="I3" s="5">
        <v>0</v>
      </c>
    </row>
    <row r="4" spans="2:9" x14ac:dyDescent="0.25">
      <c r="B4" s="2">
        <v>50</v>
      </c>
      <c r="C4" s="3">
        <v>4</v>
      </c>
      <c r="D4" s="8"/>
      <c r="E4" s="9"/>
      <c r="F4" s="9"/>
      <c r="H4" s="4">
        <v>500</v>
      </c>
      <c r="I4" s="5">
        <v>0.02</v>
      </c>
    </row>
    <row r="5" spans="2:9" x14ac:dyDescent="0.25">
      <c r="B5" s="2">
        <v>1200</v>
      </c>
      <c r="C5" s="3">
        <v>8</v>
      </c>
      <c r="D5" s="8"/>
      <c r="E5" s="9"/>
      <c r="F5" s="9"/>
      <c r="H5" s="4">
        <v>1000</v>
      </c>
      <c r="I5" s="5">
        <v>0.04</v>
      </c>
    </row>
    <row r="6" spans="2:9" x14ac:dyDescent="0.25">
      <c r="B6" s="2">
        <v>14000</v>
      </c>
      <c r="C6" s="3">
        <v>3</v>
      </c>
      <c r="D6" s="8"/>
      <c r="E6" s="9"/>
      <c r="F6" s="9"/>
      <c r="H6" s="4">
        <v>10000</v>
      </c>
      <c r="I6" s="5">
        <v>0.1</v>
      </c>
    </row>
    <row r="7" spans="2:9" x14ac:dyDescent="0.25">
      <c r="B7" s="2">
        <v>5232</v>
      </c>
      <c r="C7" s="3">
        <v>7.54</v>
      </c>
      <c r="D7" s="8"/>
      <c r="E7" s="9"/>
      <c r="F7" s="9"/>
    </row>
    <row r="8" spans="2:9" x14ac:dyDescent="0.25">
      <c r="B8" s="2">
        <v>23</v>
      </c>
      <c r="C8" s="3">
        <v>23.2</v>
      </c>
      <c r="D8" s="8"/>
      <c r="E8" s="9"/>
      <c r="F8" s="9"/>
    </row>
    <row r="9" spans="2:9" x14ac:dyDescent="0.25">
      <c r="B9" s="2">
        <v>43</v>
      </c>
      <c r="C9" s="3">
        <v>2</v>
      </c>
      <c r="D9" s="8"/>
      <c r="E9" s="9"/>
      <c r="F9" s="9"/>
    </row>
    <row r="10" spans="2:9" x14ac:dyDescent="0.25">
      <c r="B10" s="2">
        <v>2345</v>
      </c>
      <c r="C10" s="3">
        <v>4</v>
      </c>
      <c r="D10" s="8"/>
      <c r="E10" s="9"/>
      <c r="F10" s="9"/>
    </row>
    <row r="11" spans="2:9" x14ac:dyDescent="0.25">
      <c r="B11" s="2">
        <v>32</v>
      </c>
      <c r="C11" s="3">
        <v>7</v>
      </c>
      <c r="D11" s="8"/>
      <c r="E11" s="9"/>
      <c r="F11" s="9"/>
    </row>
    <row r="12" spans="2:9" x14ac:dyDescent="0.25">
      <c r="B12" s="2">
        <v>5667</v>
      </c>
      <c r="C12" s="3">
        <v>2</v>
      </c>
      <c r="D12" s="8"/>
      <c r="E12" s="9"/>
      <c r="F12" s="9"/>
    </row>
    <row r="13" spans="2:9" x14ac:dyDescent="0.25">
      <c r="B13" s="2">
        <v>896</v>
      </c>
      <c r="C13" s="3">
        <v>4</v>
      </c>
      <c r="D13" s="8"/>
      <c r="E13" s="9"/>
      <c r="F13" s="9"/>
    </row>
    <row r="14" spans="2:9" x14ac:dyDescent="0.25">
      <c r="B14" s="2">
        <v>6538</v>
      </c>
      <c r="C14" s="3">
        <v>4.6399999999999997</v>
      </c>
      <c r="D14" s="8"/>
      <c r="E14" s="9"/>
      <c r="F14" s="9"/>
    </row>
    <row r="15" spans="2:9" x14ac:dyDescent="0.25">
      <c r="B15" s="2">
        <v>8326</v>
      </c>
      <c r="C15" s="3">
        <v>2.0299999999999998</v>
      </c>
      <c r="D15" s="8"/>
      <c r="E15" s="9"/>
      <c r="F15" s="9"/>
    </row>
    <row r="16" spans="2:9" x14ac:dyDescent="0.25">
      <c r="B16" s="2">
        <v>627</v>
      </c>
      <c r="C16" s="3">
        <v>2.5</v>
      </c>
      <c r="D16" s="8"/>
      <c r="E16" s="9"/>
      <c r="F16" s="9"/>
    </row>
  </sheetData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8085A-F8BC-4A40-B9B8-65E0F47C2E2D}">
  <dimension ref="B2:I16"/>
  <sheetViews>
    <sheetView workbookViewId="0"/>
  </sheetViews>
  <sheetFormatPr defaultColWidth="11.42578125" defaultRowHeight="15" x14ac:dyDescent="0.25"/>
  <cols>
    <col min="1" max="1" width="11.42578125" style="1"/>
    <col min="2" max="2" width="12.85546875" style="1" customWidth="1"/>
    <col min="3" max="16384" width="11.42578125" style="1"/>
  </cols>
  <sheetData>
    <row r="2" spans="2:9" ht="23.25" customHeight="1" x14ac:dyDescent="0.25"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H2" s="7" t="s">
        <v>5</v>
      </c>
      <c r="I2" s="7" t="s">
        <v>6</v>
      </c>
    </row>
    <row r="3" spans="2:9" x14ac:dyDescent="0.25">
      <c r="B3" s="2">
        <v>600</v>
      </c>
      <c r="C3" s="3">
        <v>5</v>
      </c>
      <c r="D3" s="10">
        <f>VLOOKUP(B3,$H$3:$I$6,2)</f>
        <v>0.02</v>
      </c>
      <c r="E3" s="11">
        <f>C3*(1-D3)</f>
        <v>4.9000000000000004</v>
      </c>
      <c r="F3" s="11">
        <f>B3*E3</f>
        <v>2940</v>
      </c>
      <c r="H3" s="4">
        <v>0</v>
      </c>
      <c r="I3" s="5">
        <v>0</v>
      </c>
    </row>
    <row r="4" spans="2:9" x14ac:dyDescent="0.25">
      <c r="B4" s="2">
        <v>50</v>
      </c>
      <c r="C4" s="3">
        <v>4</v>
      </c>
      <c r="D4" s="10">
        <f t="shared" ref="D4:D16" si="0">VLOOKUP(B4,$H$3:$I$6,2)</f>
        <v>0</v>
      </c>
      <c r="E4" s="11">
        <f t="shared" ref="E4:E16" si="1">C4*(1-D4)</f>
        <v>4</v>
      </c>
      <c r="F4" s="11">
        <f t="shared" ref="F4:F16" si="2">B4*E4</f>
        <v>200</v>
      </c>
      <c r="H4" s="4">
        <v>500</v>
      </c>
      <c r="I4" s="5">
        <v>0.02</v>
      </c>
    </row>
    <row r="5" spans="2:9" x14ac:dyDescent="0.25">
      <c r="B5" s="2">
        <v>1200</v>
      </c>
      <c r="C5" s="3">
        <v>8</v>
      </c>
      <c r="D5" s="10">
        <f t="shared" si="0"/>
        <v>0.04</v>
      </c>
      <c r="E5" s="11">
        <f t="shared" si="1"/>
        <v>7.68</v>
      </c>
      <c r="F5" s="11">
        <f t="shared" si="2"/>
        <v>9216</v>
      </c>
      <c r="H5" s="4">
        <v>1000</v>
      </c>
      <c r="I5" s="5">
        <v>0.04</v>
      </c>
    </row>
    <row r="6" spans="2:9" x14ac:dyDescent="0.25">
      <c r="B6" s="2">
        <v>14000</v>
      </c>
      <c r="C6" s="3">
        <v>3</v>
      </c>
      <c r="D6" s="10">
        <f t="shared" si="0"/>
        <v>0.1</v>
      </c>
      <c r="E6" s="11">
        <f t="shared" si="1"/>
        <v>2.7</v>
      </c>
      <c r="F6" s="11">
        <f t="shared" si="2"/>
        <v>37800</v>
      </c>
      <c r="H6" s="4">
        <v>10000</v>
      </c>
      <c r="I6" s="5">
        <v>0.1</v>
      </c>
    </row>
    <row r="7" spans="2:9" x14ac:dyDescent="0.25">
      <c r="B7" s="2">
        <v>5232</v>
      </c>
      <c r="C7" s="3">
        <v>7.54</v>
      </c>
      <c r="D7" s="10">
        <f t="shared" si="0"/>
        <v>0.04</v>
      </c>
      <c r="E7" s="11">
        <f t="shared" si="1"/>
        <v>7.2383999999999995</v>
      </c>
      <c r="F7" s="11">
        <f t="shared" si="2"/>
        <v>37871.308799999999</v>
      </c>
    </row>
    <row r="8" spans="2:9" x14ac:dyDescent="0.25">
      <c r="B8" s="2">
        <v>23</v>
      </c>
      <c r="C8" s="3">
        <v>23.2</v>
      </c>
      <c r="D8" s="10">
        <f t="shared" si="0"/>
        <v>0</v>
      </c>
      <c r="E8" s="11">
        <f t="shared" si="1"/>
        <v>23.2</v>
      </c>
      <c r="F8" s="11">
        <f t="shared" si="2"/>
        <v>533.6</v>
      </c>
    </row>
    <row r="9" spans="2:9" x14ac:dyDescent="0.25">
      <c r="B9" s="2">
        <v>43</v>
      </c>
      <c r="C9" s="3">
        <v>2</v>
      </c>
      <c r="D9" s="10">
        <f t="shared" si="0"/>
        <v>0</v>
      </c>
      <c r="E9" s="11">
        <f t="shared" si="1"/>
        <v>2</v>
      </c>
      <c r="F9" s="11">
        <f t="shared" si="2"/>
        <v>86</v>
      </c>
    </row>
    <row r="10" spans="2:9" x14ac:dyDescent="0.25">
      <c r="B10" s="2">
        <v>2345</v>
      </c>
      <c r="C10" s="3">
        <v>4</v>
      </c>
      <c r="D10" s="10">
        <f t="shared" si="0"/>
        <v>0.04</v>
      </c>
      <c r="E10" s="11">
        <f t="shared" si="1"/>
        <v>3.84</v>
      </c>
      <c r="F10" s="11">
        <f t="shared" si="2"/>
        <v>9004.7999999999993</v>
      </c>
    </row>
    <row r="11" spans="2:9" x14ac:dyDescent="0.25">
      <c r="B11" s="2">
        <v>32</v>
      </c>
      <c r="C11" s="3">
        <v>7</v>
      </c>
      <c r="D11" s="10">
        <f t="shared" si="0"/>
        <v>0</v>
      </c>
      <c r="E11" s="11">
        <f t="shared" si="1"/>
        <v>7</v>
      </c>
      <c r="F11" s="11">
        <f t="shared" si="2"/>
        <v>224</v>
      </c>
    </row>
    <row r="12" spans="2:9" x14ac:dyDescent="0.25">
      <c r="B12" s="2">
        <v>5667</v>
      </c>
      <c r="C12" s="3">
        <v>2</v>
      </c>
      <c r="D12" s="10">
        <f t="shared" si="0"/>
        <v>0.04</v>
      </c>
      <c r="E12" s="11">
        <f t="shared" si="1"/>
        <v>1.92</v>
      </c>
      <c r="F12" s="11">
        <f t="shared" si="2"/>
        <v>10880.64</v>
      </c>
    </row>
    <row r="13" spans="2:9" x14ac:dyDescent="0.25">
      <c r="B13" s="2">
        <v>896</v>
      </c>
      <c r="C13" s="3">
        <v>4</v>
      </c>
      <c r="D13" s="10">
        <f t="shared" si="0"/>
        <v>0.02</v>
      </c>
      <c r="E13" s="11">
        <f t="shared" si="1"/>
        <v>3.92</v>
      </c>
      <c r="F13" s="11">
        <f t="shared" si="2"/>
        <v>3512.3199999999997</v>
      </c>
    </row>
    <row r="14" spans="2:9" x14ac:dyDescent="0.25">
      <c r="B14" s="2">
        <v>6538</v>
      </c>
      <c r="C14" s="3">
        <v>4.6399999999999997</v>
      </c>
      <c r="D14" s="10">
        <f t="shared" si="0"/>
        <v>0.04</v>
      </c>
      <c r="E14" s="11">
        <f t="shared" si="1"/>
        <v>4.4543999999999997</v>
      </c>
      <c r="F14" s="11">
        <f t="shared" si="2"/>
        <v>29122.867199999997</v>
      </c>
    </row>
    <row r="15" spans="2:9" x14ac:dyDescent="0.25">
      <c r="B15" s="2">
        <v>8326</v>
      </c>
      <c r="C15" s="3">
        <v>2.0299999999999998</v>
      </c>
      <c r="D15" s="10">
        <f t="shared" si="0"/>
        <v>0.04</v>
      </c>
      <c r="E15" s="11">
        <f t="shared" si="1"/>
        <v>1.9487999999999996</v>
      </c>
      <c r="F15" s="11">
        <f t="shared" si="2"/>
        <v>16225.708799999997</v>
      </c>
    </row>
    <row r="16" spans="2:9" x14ac:dyDescent="0.25">
      <c r="B16" s="2">
        <v>627</v>
      </c>
      <c r="C16" s="3">
        <v>2.5</v>
      </c>
      <c r="D16" s="10">
        <f t="shared" si="0"/>
        <v>0.02</v>
      </c>
      <c r="E16" s="11">
        <f t="shared" si="1"/>
        <v>2.4500000000000002</v>
      </c>
      <c r="F16" s="11">
        <f t="shared" si="2"/>
        <v>1536.15</v>
      </c>
    </row>
  </sheetData>
  <sheetProtection sheet="1" objects="1" scenarios="1" selectLockedCells="1" selectUnlockedCells="1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9D79F-D6BF-4E9E-B87F-CB85B692E166}">
  <dimension ref="A2:D19"/>
  <sheetViews>
    <sheetView workbookViewId="0">
      <selection activeCell="C4" sqref="C4:D4"/>
    </sheetView>
  </sheetViews>
  <sheetFormatPr defaultColWidth="11.42578125" defaultRowHeight="15" x14ac:dyDescent="0.25"/>
  <cols>
    <col min="1" max="1" width="11.42578125" style="1"/>
    <col min="2" max="2" width="15.85546875" style="1" bestFit="1" customWidth="1"/>
    <col min="3" max="3" width="11.42578125" style="1"/>
    <col min="4" max="4" width="23" style="1" customWidth="1"/>
    <col min="5" max="16384" width="11.42578125" style="1"/>
  </cols>
  <sheetData>
    <row r="2" spans="1:4" x14ac:dyDescent="0.25">
      <c r="B2" s="12" t="s">
        <v>7</v>
      </c>
      <c r="C2" s="4">
        <v>1780</v>
      </c>
    </row>
    <row r="4" spans="1:4" x14ac:dyDescent="0.25">
      <c r="A4" s="1">
        <v>2</v>
      </c>
      <c r="B4" s="12" t="s">
        <v>8</v>
      </c>
      <c r="C4" s="17"/>
      <c r="D4" s="17"/>
    </row>
    <row r="5" spans="1:4" x14ac:dyDescent="0.25">
      <c r="A5" s="1">
        <v>3</v>
      </c>
      <c r="B5" s="12" t="s">
        <v>9</v>
      </c>
      <c r="C5" s="17"/>
      <c r="D5" s="17"/>
    </row>
    <row r="6" spans="1:4" x14ac:dyDescent="0.25">
      <c r="A6" s="1">
        <v>4</v>
      </c>
      <c r="B6" s="12" t="s">
        <v>10</v>
      </c>
      <c r="C6" s="17"/>
      <c r="D6" s="17"/>
    </row>
    <row r="7" spans="1:4" x14ac:dyDescent="0.25">
      <c r="A7" s="1">
        <v>5</v>
      </c>
      <c r="B7" s="12" t="s">
        <v>11</v>
      </c>
      <c r="C7" s="17"/>
      <c r="D7" s="17"/>
    </row>
    <row r="8" spans="1:4" x14ac:dyDescent="0.25">
      <c r="A8" s="1">
        <v>6</v>
      </c>
      <c r="B8" s="12" t="s">
        <v>12</v>
      </c>
      <c r="C8" s="17"/>
      <c r="D8" s="17"/>
    </row>
    <row r="9" spans="1:4" x14ac:dyDescent="0.25">
      <c r="A9" s="1">
        <v>7</v>
      </c>
      <c r="B9" s="12" t="s">
        <v>13</v>
      </c>
      <c r="C9" s="17"/>
      <c r="D9" s="17"/>
    </row>
    <row r="10" spans="1:4" x14ac:dyDescent="0.25">
      <c r="A10" s="1">
        <v>8</v>
      </c>
      <c r="B10" s="12" t="s">
        <v>14</v>
      </c>
      <c r="C10" s="17"/>
      <c r="D10" s="17"/>
    </row>
    <row r="12" spans="1:4" ht="15.75" thickBot="1" x14ac:dyDescent="0.3"/>
    <row r="13" spans="1:4" ht="15.75" thickBot="1" x14ac:dyDescent="0.3">
      <c r="B13" s="13" t="s">
        <v>15</v>
      </c>
    </row>
    <row r="14" spans="1:4" x14ac:dyDescent="0.25">
      <c r="B14" s="18"/>
      <c r="C14" s="19"/>
      <c r="D14" s="20"/>
    </row>
    <row r="15" spans="1:4" x14ac:dyDescent="0.25">
      <c r="B15" s="21"/>
      <c r="C15" s="22"/>
      <c r="D15" s="23"/>
    </row>
    <row r="16" spans="1:4" x14ac:dyDescent="0.25">
      <c r="B16" s="21"/>
      <c r="C16" s="22"/>
      <c r="D16" s="23"/>
    </row>
    <row r="17" spans="2:4" x14ac:dyDescent="0.25">
      <c r="B17" s="21"/>
      <c r="C17" s="22"/>
      <c r="D17" s="23"/>
    </row>
    <row r="18" spans="2:4" x14ac:dyDescent="0.25">
      <c r="B18" s="21"/>
      <c r="C18" s="22"/>
      <c r="D18" s="23"/>
    </row>
    <row r="19" spans="2:4" ht="15.75" thickBot="1" x14ac:dyDescent="0.3">
      <c r="B19" s="14"/>
      <c r="C19" s="15"/>
      <c r="D19" s="16"/>
    </row>
  </sheetData>
  <mergeCells count="13">
    <mergeCell ref="C9:D9"/>
    <mergeCell ref="C4:D4"/>
    <mergeCell ref="C5:D5"/>
    <mergeCell ref="C6:D6"/>
    <mergeCell ref="C7:D7"/>
    <mergeCell ref="C8:D8"/>
    <mergeCell ref="B19:D19"/>
    <mergeCell ref="C10:D10"/>
    <mergeCell ref="B14:D14"/>
    <mergeCell ref="B15:D15"/>
    <mergeCell ref="B16:D16"/>
    <mergeCell ref="B17:D17"/>
    <mergeCell ref="B18:D18"/>
  </mergeCells>
  <pageMargins left="0.75" right="0.75" top="1" bottom="1" header="0" footer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58959-14E2-4F5D-B647-55697184B92E}">
  <dimension ref="A2:D19"/>
  <sheetViews>
    <sheetView workbookViewId="0">
      <selection activeCell="D28" sqref="D28"/>
    </sheetView>
  </sheetViews>
  <sheetFormatPr defaultColWidth="11.42578125" defaultRowHeight="15" x14ac:dyDescent="0.25"/>
  <cols>
    <col min="1" max="1" width="11.42578125" style="1"/>
    <col min="2" max="2" width="15.85546875" style="1" bestFit="1" customWidth="1"/>
    <col min="3" max="3" width="11.42578125" style="1"/>
    <col min="4" max="4" width="23" style="1" customWidth="1"/>
    <col min="5" max="16384" width="11.42578125" style="1"/>
  </cols>
  <sheetData>
    <row r="2" spans="1:4" x14ac:dyDescent="0.25">
      <c r="B2" s="12" t="s">
        <v>7</v>
      </c>
      <c r="C2" s="4">
        <v>1780</v>
      </c>
    </row>
    <row r="4" spans="1:4" x14ac:dyDescent="0.25">
      <c r="A4" s="1">
        <v>2</v>
      </c>
      <c r="B4" s="12" t="s">
        <v>8</v>
      </c>
      <c r="C4" s="17" t="str">
        <f>VLOOKUP($C$2,clients!$A$1:$H$121,A4,0)</f>
        <v>Hungry Owl All-Night Grocers</v>
      </c>
      <c r="D4" s="17"/>
    </row>
    <row r="5" spans="1:4" x14ac:dyDescent="0.25">
      <c r="A5" s="1">
        <v>3</v>
      </c>
      <c r="B5" s="12" t="s">
        <v>9</v>
      </c>
      <c r="C5" s="17" t="str">
        <f>VLOOKUP($C$2,clients!$A$1:$H$121,A5,0)</f>
        <v>Patricia</v>
      </c>
      <c r="D5" s="17"/>
    </row>
    <row r="6" spans="1:4" x14ac:dyDescent="0.25">
      <c r="A6" s="1">
        <v>4</v>
      </c>
      <c r="B6" s="12" t="s">
        <v>10</v>
      </c>
      <c r="C6" s="17" t="str">
        <f>VLOOKUP($C$2,clients!$A$1:$H$121,A6,0)</f>
        <v>McKenna</v>
      </c>
      <c r="D6" s="17"/>
    </row>
    <row r="7" spans="1:4" x14ac:dyDescent="0.25">
      <c r="A7" s="1">
        <v>5</v>
      </c>
      <c r="B7" s="12" t="s">
        <v>11</v>
      </c>
      <c r="C7" s="17" t="str">
        <f>VLOOKUP($C$2,clients!$A$1:$H$121,A7,0)</f>
        <v>8 Johnstown Road</v>
      </c>
      <c r="D7" s="17"/>
    </row>
    <row r="8" spans="1:4" x14ac:dyDescent="0.25">
      <c r="A8" s="1">
        <v>6</v>
      </c>
      <c r="B8" s="12" t="s">
        <v>12</v>
      </c>
      <c r="C8" s="17" t="str">
        <f>VLOOKUP($C$2,clients!$A$1:$H$121,A8,0)</f>
        <v>12209</v>
      </c>
      <c r="D8" s="17"/>
    </row>
    <row r="9" spans="1:4" x14ac:dyDescent="0.25">
      <c r="A9" s="1">
        <v>7</v>
      </c>
      <c r="B9" s="12" t="s">
        <v>13</v>
      </c>
      <c r="C9" s="17" t="str">
        <f>VLOOKUP($C$2,clients!$A$1:$H$121,A9,0)</f>
        <v>Cork</v>
      </c>
      <c r="D9" s="17"/>
    </row>
    <row r="10" spans="1:4" x14ac:dyDescent="0.25">
      <c r="A10" s="1">
        <v>8</v>
      </c>
      <c r="B10" s="12" t="s">
        <v>14</v>
      </c>
      <c r="C10" s="17" t="str">
        <f>VLOOKUP($C$2,clients!$A$1:$H$121,A10,0)</f>
        <v>Ireland</v>
      </c>
      <c r="D10" s="17"/>
    </row>
    <row r="12" spans="1:4" ht="15.75" thickBot="1" x14ac:dyDescent="0.3"/>
    <row r="13" spans="1:4" ht="15.75" thickBot="1" x14ac:dyDescent="0.3">
      <c r="B13" s="13" t="s">
        <v>15</v>
      </c>
    </row>
    <row r="14" spans="1:4" x14ac:dyDescent="0.25">
      <c r="B14" s="18"/>
      <c r="C14" s="19"/>
      <c r="D14" s="20"/>
    </row>
    <row r="15" spans="1:4" x14ac:dyDescent="0.25">
      <c r="B15" s="21" t="str">
        <f>C4</f>
        <v>Hungry Owl All-Night Grocers</v>
      </c>
      <c r="C15" s="22"/>
      <c r="D15" s="23"/>
    </row>
    <row r="16" spans="1:4" x14ac:dyDescent="0.25">
      <c r="B16" s="21" t="str">
        <f>C7</f>
        <v>8 Johnstown Road</v>
      </c>
      <c r="C16" s="22"/>
      <c r="D16" s="23"/>
    </row>
    <row r="17" spans="2:4" x14ac:dyDescent="0.25">
      <c r="B17" s="21" t="str">
        <f>C8 &amp; " " &amp; C9</f>
        <v>12209 Cork</v>
      </c>
      <c r="C17" s="22"/>
      <c r="D17" s="23"/>
    </row>
    <row r="18" spans="2:4" x14ac:dyDescent="0.25">
      <c r="B18" s="21" t="str">
        <f>C10</f>
        <v>Ireland</v>
      </c>
      <c r="C18" s="22"/>
      <c r="D18" s="23"/>
    </row>
    <row r="19" spans="2:4" ht="15.75" thickBot="1" x14ac:dyDescent="0.3">
      <c r="B19" s="14"/>
      <c r="C19" s="15"/>
      <c r="D19" s="16"/>
    </row>
  </sheetData>
  <sheetProtection sheet="1" objects="1" scenarios="1" selectLockedCells="1" selectUnlockedCells="1"/>
  <mergeCells count="13">
    <mergeCell ref="B19:D19"/>
    <mergeCell ref="C10:D10"/>
    <mergeCell ref="B14:D14"/>
    <mergeCell ref="B15:D15"/>
    <mergeCell ref="B16:D16"/>
    <mergeCell ref="B17:D17"/>
    <mergeCell ref="B18:D18"/>
    <mergeCell ref="C9:D9"/>
    <mergeCell ref="C4:D4"/>
    <mergeCell ref="C5:D5"/>
    <mergeCell ref="C6:D6"/>
    <mergeCell ref="C7:D7"/>
    <mergeCell ref="C8:D8"/>
  </mergeCells>
  <pageMargins left="0.75" right="0.75" top="1" bottom="1" header="0" footer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B8DC-C990-4C40-936D-D0D6016FAB7B}">
  <dimension ref="A1:H121"/>
  <sheetViews>
    <sheetView workbookViewId="0"/>
  </sheetViews>
  <sheetFormatPr defaultColWidth="11.42578125" defaultRowHeight="15" x14ac:dyDescent="0.25"/>
  <cols>
    <col min="1" max="1" width="8" style="1" bestFit="1" customWidth="1"/>
    <col min="2" max="2" width="34.7109375" style="1" bestFit="1" customWidth="1"/>
    <col min="3" max="3" width="10.85546875" style="1" bestFit="1" customWidth="1"/>
    <col min="4" max="4" width="15.28515625" style="1" bestFit="1" customWidth="1"/>
    <col min="5" max="5" width="36.28515625" style="1" bestFit="1" customWidth="1"/>
    <col min="6" max="6" width="10.85546875" style="1" bestFit="1" customWidth="1"/>
    <col min="7" max="7" width="13.85546875" style="1" bestFit="1" customWidth="1"/>
    <col min="8" max="8" width="12" style="1" bestFit="1" customWidth="1"/>
    <col min="9" max="16384" width="11.42578125" style="1"/>
  </cols>
  <sheetData>
    <row r="1" spans="1:8" x14ac:dyDescent="0.25">
      <c r="A1" s="12" t="s">
        <v>16</v>
      </c>
      <c r="B1" s="12" t="s">
        <v>8</v>
      </c>
      <c r="C1" s="12" t="s">
        <v>9</v>
      </c>
      <c r="D1" s="12" t="s">
        <v>10</v>
      </c>
      <c r="E1" s="12" t="s">
        <v>11</v>
      </c>
      <c r="F1" s="12" t="s">
        <v>12</v>
      </c>
      <c r="G1" s="12" t="s">
        <v>13</v>
      </c>
      <c r="H1" s="12" t="s">
        <v>14</v>
      </c>
    </row>
    <row r="2" spans="1:8" x14ac:dyDescent="0.25">
      <c r="A2" s="1">
        <v>1010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  <c r="G2" s="1" t="s">
        <v>22</v>
      </c>
      <c r="H2" s="1" t="s">
        <v>23</v>
      </c>
    </row>
    <row r="3" spans="1:8" x14ac:dyDescent="0.25">
      <c r="A3" s="1">
        <v>1020</v>
      </c>
      <c r="B3" s="1" t="s">
        <v>24</v>
      </c>
      <c r="C3" s="1" t="s">
        <v>25</v>
      </c>
      <c r="D3" s="1" t="s">
        <v>26</v>
      </c>
      <c r="E3" s="1" t="s">
        <v>27</v>
      </c>
      <c r="F3" s="1" t="s">
        <v>28</v>
      </c>
      <c r="G3" s="1" t="s">
        <v>29</v>
      </c>
      <c r="H3" s="1" t="s">
        <v>23</v>
      </c>
    </row>
    <row r="4" spans="1:8" x14ac:dyDescent="0.25">
      <c r="A4" s="1">
        <v>1030</v>
      </c>
      <c r="B4" s="1" t="s">
        <v>30</v>
      </c>
      <c r="C4" s="1" t="s">
        <v>31</v>
      </c>
      <c r="D4" s="1" t="s">
        <v>32</v>
      </c>
      <c r="E4" s="1" t="s">
        <v>33</v>
      </c>
      <c r="F4" s="1" t="s">
        <v>34</v>
      </c>
      <c r="G4" s="1" t="s">
        <v>35</v>
      </c>
      <c r="H4" s="1" t="s">
        <v>36</v>
      </c>
    </row>
    <row r="5" spans="1:8" x14ac:dyDescent="0.25">
      <c r="A5" s="1">
        <v>1040</v>
      </c>
      <c r="B5" s="1" t="s">
        <v>37</v>
      </c>
      <c r="C5" s="1" t="s">
        <v>38</v>
      </c>
      <c r="D5" s="1" t="s">
        <v>39</v>
      </c>
      <c r="E5" s="1" t="s">
        <v>40</v>
      </c>
      <c r="F5" s="1" t="s">
        <v>41</v>
      </c>
      <c r="G5" s="1" t="s">
        <v>35</v>
      </c>
      <c r="H5" s="1" t="s">
        <v>36</v>
      </c>
    </row>
    <row r="6" spans="1:8" x14ac:dyDescent="0.25">
      <c r="A6" s="1">
        <v>1050</v>
      </c>
      <c r="B6" s="1" t="s">
        <v>42</v>
      </c>
      <c r="C6" s="1" t="s">
        <v>43</v>
      </c>
      <c r="D6" s="1" t="s">
        <v>44</v>
      </c>
      <c r="E6" s="1" t="s">
        <v>45</v>
      </c>
      <c r="F6" s="1" t="s">
        <v>46</v>
      </c>
      <c r="G6" s="1" t="s">
        <v>35</v>
      </c>
      <c r="H6" s="1" t="s">
        <v>36</v>
      </c>
    </row>
    <row r="7" spans="1:8" x14ac:dyDescent="0.25">
      <c r="A7" s="1">
        <v>1060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</row>
    <row r="8" spans="1:8" x14ac:dyDescent="0.25">
      <c r="A8" s="1">
        <v>1070</v>
      </c>
      <c r="B8" s="1" t="s">
        <v>54</v>
      </c>
      <c r="C8" s="1" t="s">
        <v>55</v>
      </c>
      <c r="D8" s="1" t="s">
        <v>56</v>
      </c>
      <c r="E8" s="1" t="s">
        <v>57</v>
      </c>
      <c r="F8" s="1" t="s">
        <v>58</v>
      </c>
      <c r="G8" s="1" t="s">
        <v>52</v>
      </c>
      <c r="H8" s="1" t="s">
        <v>53</v>
      </c>
    </row>
    <row r="9" spans="1:8" x14ac:dyDescent="0.25">
      <c r="A9" s="1">
        <v>1080</v>
      </c>
      <c r="B9" s="1" t="s">
        <v>59</v>
      </c>
      <c r="C9" s="1" t="s">
        <v>60</v>
      </c>
      <c r="D9" s="1" t="s">
        <v>61</v>
      </c>
      <c r="E9" s="1" t="s">
        <v>62</v>
      </c>
      <c r="F9" s="6" t="s">
        <v>63</v>
      </c>
      <c r="G9" s="1" t="s">
        <v>64</v>
      </c>
      <c r="H9" s="1" t="s">
        <v>65</v>
      </c>
    </row>
    <row r="10" spans="1:8" x14ac:dyDescent="0.25">
      <c r="A10" s="1">
        <v>1090</v>
      </c>
      <c r="B10" s="1" t="s">
        <v>66</v>
      </c>
      <c r="C10" s="1" t="s">
        <v>67</v>
      </c>
      <c r="D10" s="1" t="s">
        <v>68</v>
      </c>
      <c r="E10" s="1" t="s">
        <v>69</v>
      </c>
      <c r="F10" s="6" t="s">
        <v>70</v>
      </c>
      <c r="G10" s="1" t="s">
        <v>64</v>
      </c>
      <c r="H10" s="1" t="s">
        <v>65</v>
      </c>
    </row>
    <row r="11" spans="1:8" x14ac:dyDescent="0.25">
      <c r="A11" s="1">
        <v>1100</v>
      </c>
      <c r="B11" s="1" t="s">
        <v>71</v>
      </c>
      <c r="C11" s="1" t="s">
        <v>72</v>
      </c>
      <c r="D11" s="1" t="s">
        <v>73</v>
      </c>
      <c r="E11" s="1" t="s">
        <v>74</v>
      </c>
      <c r="F11" s="1" t="s">
        <v>75</v>
      </c>
      <c r="G11" s="1" t="s">
        <v>76</v>
      </c>
      <c r="H11" s="1" t="s">
        <v>77</v>
      </c>
    </row>
    <row r="12" spans="1:8" x14ac:dyDescent="0.25">
      <c r="A12" s="1">
        <v>1110</v>
      </c>
      <c r="B12" s="1" t="s">
        <v>78</v>
      </c>
      <c r="C12" s="1" t="s">
        <v>79</v>
      </c>
      <c r="D12" s="1" t="s">
        <v>80</v>
      </c>
      <c r="E12" s="1" t="s">
        <v>81</v>
      </c>
      <c r="F12" s="1" t="s">
        <v>82</v>
      </c>
      <c r="G12" s="1" t="s">
        <v>76</v>
      </c>
      <c r="H12" s="1" t="s">
        <v>77</v>
      </c>
    </row>
    <row r="13" spans="1:8" x14ac:dyDescent="0.25">
      <c r="A13" s="1">
        <v>1120</v>
      </c>
      <c r="B13" s="1" t="s">
        <v>83</v>
      </c>
      <c r="C13" s="1" t="s">
        <v>84</v>
      </c>
      <c r="D13" s="1" t="s">
        <v>85</v>
      </c>
      <c r="E13" s="1" t="s">
        <v>86</v>
      </c>
      <c r="F13" s="1" t="s">
        <v>87</v>
      </c>
      <c r="G13" s="1" t="s">
        <v>76</v>
      </c>
      <c r="H13" s="1" t="s">
        <v>77</v>
      </c>
    </row>
    <row r="14" spans="1:8" x14ac:dyDescent="0.25">
      <c r="A14" s="1">
        <v>1130</v>
      </c>
      <c r="B14" s="1" t="s">
        <v>88</v>
      </c>
      <c r="C14" s="1" t="s">
        <v>89</v>
      </c>
      <c r="D14" s="1" t="s">
        <v>90</v>
      </c>
      <c r="E14" s="1" t="s">
        <v>91</v>
      </c>
      <c r="F14" s="1" t="s">
        <v>92</v>
      </c>
      <c r="G14" s="1" t="s">
        <v>93</v>
      </c>
      <c r="H14" s="1" t="s">
        <v>77</v>
      </c>
    </row>
    <row r="15" spans="1:8" x14ac:dyDescent="0.25">
      <c r="A15" s="1">
        <v>1140</v>
      </c>
      <c r="B15" s="1" t="s">
        <v>94</v>
      </c>
      <c r="C15" s="1" t="s">
        <v>95</v>
      </c>
      <c r="D15" s="1" t="s">
        <v>96</v>
      </c>
      <c r="E15" s="1" t="s">
        <v>97</v>
      </c>
      <c r="F15" s="1" t="s">
        <v>98</v>
      </c>
      <c r="G15" s="1" t="s">
        <v>76</v>
      </c>
      <c r="H15" s="1" t="s">
        <v>77</v>
      </c>
    </row>
    <row r="16" spans="1:8" x14ac:dyDescent="0.25">
      <c r="A16" s="1">
        <v>1150</v>
      </c>
      <c r="B16" s="1" t="s">
        <v>99</v>
      </c>
      <c r="C16" s="1" t="s">
        <v>100</v>
      </c>
      <c r="D16" s="1" t="s">
        <v>101</v>
      </c>
      <c r="E16" s="1" t="s">
        <v>102</v>
      </c>
      <c r="F16" s="1" t="s">
        <v>103</v>
      </c>
      <c r="G16" s="1" t="s">
        <v>104</v>
      </c>
      <c r="H16" s="1" t="s">
        <v>77</v>
      </c>
    </row>
    <row r="17" spans="1:8" x14ac:dyDescent="0.25">
      <c r="A17" s="1">
        <v>1160</v>
      </c>
      <c r="B17" s="1" t="s">
        <v>105</v>
      </c>
      <c r="C17" s="1" t="s">
        <v>106</v>
      </c>
      <c r="D17" s="1" t="s">
        <v>107</v>
      </c>
      <c r="E17" s="1" t="s">
        <v>108</v>
      </c>
      <c r="F17" s="1" t="s">
        <v>109</v>
      </c>
      <c r="G17" s="1" t="s">
        <v>110</v>
      </c>
      <c r="H17" s="1" t="s">
        <v>111</v>
      </c>
    </row>
    <row r="18" spans="1:8" x14ac:dyDescent="0.25">
      <c r="A18" s="1">
        <v>1170</v>
      </c>
      <c r="B18" s="1" t="s">
        <v>112</v>
      </c>
      <c r="C18" s="1" t="s">
        <v>113</v>
      </c>
      <c r="D18" s="1" t="s">
        <v>114</v>
      </c>
      <c r="E18" s="1" t="s">
        <v>115</v>
      </c>
      <c r="F18" s="1" t="s">
        <v>116</v>
      </c>
      <c r="G18" s="1" t="s">
        <v>110</v>
      </c>
      <c r="H18" s="1" t="s">
        <v>111</v>
      </c>
    </row>
    <row r="19" spans="1:8" x14ac:dyDescent="0.25">
      <c r="A19" s="1">
        <v>1180</v>
      </c>
      <c r="B19" s="1" t="s">
        <v>117</v>
      </c>
      <c r="C19" s="1" t="s">
        <v>118</v>
      </c>
      <c r="D19" s="1" t="s">
        <v>119</v>
      </c>
      <c r="E19" s="1" t="s">
        <v>120</v>
      </c>
      <c r="F19" s="1" t="s">
        <v>121</v>
      </c>
      <c r="G19" s="1" t="s">
        <v>110</v>
      </c>
      <c r="H19" s="1" t="s">
        <v>111</v>
      </c>
    </row>
    <row r="20" spans="1:8" x14ac:dyDescent="0.25">
      <c r="A20" s="1">
        <v>1190</v>
      </c>
      <c r="B20" s="1" t="s">
        <v>122</v>
      </c>
      <c r="C20" s="1" t="s">
        <v>123</v>
      </c>
      <c r="D20" s="1" t="s">
        <v>124</v>
      </c>
      <c r="E20" s="1" t="s">
        <v>125</v>
      </c>
      <c r="F20" s="1" t="s">
        <v>126</v>
      </c>
      <c r="G20" s="1" t="s">
        <v>110</v>
      </c>
      <c r="H20" s="1" t="s">
        <v>111</v>
      </c>
    </row>
    <row r="21" spans="1:8" x14ac:dyDescent="0.25">
      <c r="A21" s="1">
        <v>1200</v>
      </c>
      <c r="B21" s="1" t="s">
        <v>127</v>
      </c>
      <c r="C21" s="1" t="s">
        <v>128</v>
      </c>
      <c r="D21" s="1" t="s">
        <v>129</v>
      </c>
      <c r="E21" s="1" t="s">
        <v>130</v>
      </c>
      <c r="F21" s="1" t="s">
        <v>131</v>
      </c>
      <c r="G21" s="1" t="s">
        <v>110</v>
      </c>
      <c r="H21" s="1" t="s">
        <v>111</v>
      </c>
    </row>
    <row r="22" spans="1:8" x14ac:dyDescent="0.25">
      <c r="A22" s="1">
        <v>1210</v>
      </c>
      <c r="B22" s="1" t="s">
        <v>132</v>
      </c>
      <c r="C22" s="1" t="s">
        <v>133</v>
      </c>
      <c r="D22" s="1" t="s">
        <v>134</v>
      </c>
      <c r="E22" s="1" t="s">
        <v>135</v>
      </c>
      <c r="F22" s="1" t="s">
        <v>136</v>
      </c>
      <c r="G22" s="1" t="s">
        <v>110</v>
      </c>
      <c r="H22" s="1" t="s">
        <v>111</v>
      </c>
    </row>
    <row r="23" spans="1:8" x14ac:dyDescent="0.25">
      <c r="A23" s="1">
        <v>1220</v>
      </c>
      <c r="B23" s="1" t="s">
        <v>137</v>
      </c>
      <c r="C23" s="1" t="s">
        <v>138</v>
      </c>
      <c r="D23" s="1" t="s">
        <v>139</v>
      </c>
      <c r="E23" s="1" t="s">
        <v>140</v>
      </c>
      <c r="F23" s="1" t="s">
        <v>141</v>
      </c>
      <c r="G23" s="1" t="s">
        <v>142</v>
      </c>
      <c r="H23" s="1" t="s">
        <v>111</v>
      </c>
    </row>
    <row r="24" spans="1:8" x14ac:dyDescent="0.25">
      <c r="A24" s="1">
        <v>1230</v>
      </c>
      <c r="B24" s="1" t="s">
        <v>143</v>
      </c>
      <c r="C24" s="1" t="s">
        <v>144</v>
      </c>
      <c r="D24" s="1" t="s">
        <v>145</v>
      </c>
      <c r="E24" s="1" t="s">
        <v>146</v>
      </c>
      <c r="F24" s="1" t="s">
        <v>147</v>
      </c>
      <c r="G24" s="1" t="s">
        <v>148</v>
      </c>
      <c r="H24" s="1" t="s">
        <v>149</v>
      </c>
    </row>
    <row r="25" spans="1:8" x14ac:dyDescent="0.25">
      <c r="A25" s="1">
        <v>1240</v>
      </c>
      <c r="B25" s="1" t="s">
        <v>150</v>
      </c>
      <c r="C25" s="1" t="s">
        <v>151</v>
      </c>
      <c r="D25" s="1" t="s">
        <v>152</v>
      </c>
      <c r="E25" s="1" t="s">
        <v>153</v>
      </c>
      <c r="F25" s="1" t="s">
        <v>87</v>
      </c>
      <c r="G25" s="1" t="s">
        <v>154</v>
      </c>
      <c r="H25" s="1" t="s">
        <v>155</v>
      </c>
    </row>
    <row r="26" spans="1:8" x14ac:dyDescent="0.25">
      <c r="A26" s="1">
        <v>1250</v>
      </c>
      <c r="B26" s="1" t="s">
        <v>156</v>
      </c>
      <c r="C26" s="1" t="s">
        <v>157</v>
      </c>
      <c r="D26" s="1" t="s">
        <v>158</v>
      </c>
      <c r="E26" s="1" t="s">
        <v>159</v>
      </c>
      <c r="F26" s="1" t="s">
        <v>160</v>
      </c>
      <c r="G26" s="1" t="s">
        <v>161</v>
      </c>
      <c r="H26" s="1" t="s">
        <v>155</v>
      </c>
    </row>
    <row r="27" spans="1:8" x14ac:dyDescent="0.25">
      <c r="A27" s="1">
        <v>1260</v>
      </c>
      <c r="B27" s="1" t="s">
        <v>162</v>
      </c>
      <c r="C27" s="1" t="s">
        <v>163</v>
      </c>
      <c r="D27" s="1" t="s">
        <v>164</v>
      </c>
      <c r="E27" s="1" t="s">
        <v>165</v>
      </c>
      <c r="F27" s="1" t="s">
        <v>166</v>
      </c>
      <c r="G27" s="1" t="s">
        <v>167</v>
      </c>
      <c r="H27" s="1" t="s">
        <v>155</v>
      </c>
    </row>
    <row r="28" spans="1:8" x14ac:dyDescent="0.25">
      <c r="A28" s="1">
        <v>1270</v>
      </c>
      <c r="B28" s="1" t="s">
        <v>168</v>
      </c>
      <c r="C28" s="1" t="s">
        <v>169</v>
      </c>
      <c r="D28" s="1" t="s">
        <v>170</v>
      </c>
      <c r="E28" s="1" t="s">
        <v>171</v>
      </c>
      <c r="F28" s="1" t="s">
        <v>166</v>
      </c>
      <c r="G28" s="1" t="s">
        <v>172</v>
      </c>
      <c r="H28" s="1" t="s">
        <v>77</v>
      </c>
    </row>
    <row r="29" spans="1:8" x14ac:dyDescent="0.25">
      <c r="A29" s="1">
        <v>1280</v>
      </c>
      <c r="B29" s="1" t="s">
        <v>173</v>
      </c>
      <c r="C29" s="1" t="s">
        <v>174</v>
      </c>
      <c r="D29" s="1" t="s">
        <v>175</v>
      </c>
      <c r="E29" s="1" t="s">
        <v>176</v>
      </c>
      <c r="F29" s="1" t="s">
        <v>177</v>
      </c>
      <c r="G29" s="1" t="s">
        <v>172</v>
      </c>
      <c r="H29" s="1" t="s">
        <v>77</v>
      </c>
    </row>
    <row r="30" spans="1:8" x14ac:dyDescent="0.25">
      <c r="A30" s="1">
        <v>1290</v>
      </c>
      <c r="B30" s="1" t="s">
        <v>178</v>
      </c>
      <c r="C30" s="1" t="s">
        <v>179</v>
      </c>
      <c r="D30" s="1" t="s">
        <v>180</v>
      </c>
      <c r="E30" s="1" t="s">
        <v>181</v>
      </c>
      <c r="F30" s="1" t="s">
        <v>182</v>
      </c>
      <c r="G30" s="1" t="s">
        <v>172</v>
      </c>
      <c r="H30" s="1" t="s">
        <v>77</v>
      </c>
    </row>
    <row r="31" spans="1:8" x14ac:dyDescent="0.25">
      <c r="A31" s="1">
        <v>1300</v>
      </c>
      <c r="B31" s="1" t="s">
        <v>183</v>
      </c>
      <c r="C31" s="1" t="s">
        <v>184</v>
      </c>
      <c r="D31" s="1" t="s">
        <v>185</v>
      </c>
      <c r="E31" s="1" t="s">
        <v>186</v>
      </c>
      <c r="F31" s="1" t="s">
        <v>131</v>
      </c>
      <c r="G31" s="1" t="s">
        <v>187</v>
      </c>
      <c r="H31" s="1" t="s">
        <v>188</v>
      </c>
    </row>
    <row r="32" spans="1:8" x14ac:dyDescent="0.25">
      <c r="A32" s="1">
        <v>1310</v>
      </c>
      <c r="B32" s="1" t="s">
        <v>189</v>
      </c>
      <c r="C32" s="1" t="s">
        <v>190</v>
      </c>
      <c r="D32" s="1" t="s">
        <v>191</v>
      </c>
      <c r="E32" s="1" t="s">
        <v>192</v>
      </c>
      <c r="F32" s="1" t="s">
        <v>141</v>
      </c>
      <c r="G32" s="1" t="s">
        <v>193</v>
      </c>
      <c r="H32" s="1" t="s">
        <v>155</v>
      </c>
    </row>
    <row r="33" spans="1:8" x14ac:dyDescent="0.25">
      <c r="A33" s="1">
        <v>1320</v>
      </c>
      <c r="B33" s="1" t="s">
        <v>194</v>
      </c>
      <c r="C33" s="1" t="s">
        <v>195</v>
      </c>
      <c r="D33" s="1" t="s">
        <v>196</v>
      </c>
      <c r="E33" s="1" t="s">
        <v>197</v>
      </c>
      <c r="F33" s="1" t="s">
        <v>198</v>
      </c>
      <c r="G33" s="1" t="s">
        <v>199</v>
      </c>
      <c r="H33" s="1" t="s">
        <v>155</v>
      </c>
    </row>
    <row r="34" spans="1:8" x14ac:dyDescent="0.25">
      <c r="A34" s="1">
        <v>1330</v>
      </c>
      <c r="B34" s="1" t="s">
        <v>200</v>
      </c>
      <c r="C34" s="1" t="s">
        <v>201</v>
      </c>
      <c r="D34" s="1" t="s">
        <v>202</v>
      </c>
      <c r="E34" s="1" t="s">
        <v>203</v>
      </c>
      <c r="F34" s="1" t="s">
        <v>160</v>
      </c>
      <c r="G34" s="1" t="s">
        <v>204</v>
      </c>
      <c r="H34" s="1" t="s">
        <v>155</v>
      </c>
    </row>
    <row r="35" spans="1:8" x14ac:dyDescent="0.25">
      <c r="A35" s="1">
        <v>1340</v>
      </c>
      <c r="B35" s="1" t="s">
        <v>205</v>
      </c>
      <c r="C35" s="1" t="s">
        <v>206</v>
      </c>
      <c r="D35" s="1" t="s">
        <v>207</v>
      </c>
      <c r="E35" s="1" t="s">
        <v>208</v>
      </c>
      <c r="F35" s="1" t="s">
        <v>98</v>
      </c>
      <c r="G35" s="1" t="s">
        <v>209</v>
      </c>
      <c r="H35" s="1" t="s">
        <v>210</v>
      </c>
    </row>
    <row r="36" spans="1:8" x14ac:dyDescent="0.25">
      <c r="A36" s="1">
        <v>1350</v>
      </c>
      <c r="B36" s="1" t="s">
        <v>211</v>
      </c>
      <c r="C36" s="1" t="s">
        <v>212</v>
      </c>
      <c r="D36" s="1" t="s">
        <v>213</v>
      </c>
      <c r="E36" s="1" t="s">
        <v>214</v>
      </c>
      <c r="F36" s="1" t="s">
        <v>121</v>
      </c>
      <c r="G36" s="1" t="s">
        <v>215</v>
      </c>
      <c r="H36" s="1" t="s">
        <v>149</v>
      </c>
    </row>
    <row r="37" spans="1:8" x14ac:dyDescent="0.25">
      <c r="A37" s="1">
        <v>1360</v>
      </c>
      <c r="B37" s="1" t="s">
        <v>216</v>
      </c>
      <c r="C37" s="1" t="s">
        <v>217</v>
      </c>
      <c r="D37" s="1" t="s">
        <v>218</v>
      </c>
      <c r="E37" s="1" t="s">
        <v>219</v>
      </c>
      <c r="F37" s="1" t="s">
        <v>220</v>
      </c>
      <c r="G37" s="1" t="s">
        <v>209</v>
      </c>
      <c r="H37" s="1" t="s">
        <v>210</v>
      </c>
    </row>
    <row r="38" spans="1:8" x14ac:dyDescent="0.25">
      <c r="A38" s="1">
        <v>1370</v>
      </c>
      <c r="B38" s="1" t="s">
        <v>221</v>
      </c>
      <c r="C38" s="1" t="s">
        <v>222</v>
      </c>
      <c r="D38" s="1" t="s">
        <v>223</v>
      </c>
      <c r="E38" s="1" t="s">
        <v>224</v>
      </c>
      <c r="F38" s="1" t="s">
        <v>225</v>
      </c>
      <c r="G38" s="1" t="s">
        <v>209</v>
      </c>
      <c r="H38" s="1" t="s">
        <v>210</v>
      </c>
    </row>
    <row r="39" spans="1:8" x14ac:dyDescent="0.25">
      <c r="A39" s="1">
        <v>1380</v>
      </c>
      <c r="B39" s="1" t="s">
        <v>226</v>
      </c>
      <c r="C39" s="1" t="s">
        <v>227</v>
      </c>
      <c r="D39" s="1" t="s">
        <v>228</v>
      </c>
      <c r="E39" s="1" t="s">
        <v>229</v>
      </c>
      <c r="F39" s="1" t="s">
        <v>28</v>
      </c>
      <c r="G39" s="1" t="s">
        <v>209</v>
      </c>
      <c r="H39" s="1" t="s">
        <v>210</v>
      </c>
    </row>
    <row r="40" spans="1:8" x14ac:dyDescent="0.25">
      <c r="A40" s="1">
        <v>1390</v>
      </c>
      <c r="B40" s="1" t="s">
        <v>230</v>
      </c>
      <c r="C40" s="1" t="s">
        <v>231</v>
      </c>
      <c r="D40" s="1" t="s">
        <v>232</v>
      </c>
      <c r="E40" s="1" t="s">
        <v>233</v>
      </c>
      <c r="F40" s="1" t="s">
        <v>141</v>
      </c>
      <c r="G40" s="1" t="s">
        <v>209</v>
      </c>
      <c r="H40" s="1" t="s">
        <v>210</v>
      </c>
    </row>
    <row r="41" spans="1:8" x14ac:dyDescent="0.25">
      <c r="A41" s="1">
        <v>1400</v>
      </c>
      <c r="B41" s="1" t="s">
        <v>234</v>
      </c>
      <c r="C41" s="1" t="s">
        <v>235</v>
      </c>
      <c r="D41" s="1" t="s">
        <v>236</v>
      </c>
      <c r="E41" s="1" t="s">
        <v>237</v>
      </c>
      <c r="F41" s="1" t="s">
        <v>46</v>
      </c>
      <c r="G41" s="1" t="s">
        <v>238</v>
      </c>
      <c r="H41" s="1" t="s">
        <v>155</v>
      </c>
    </row>
    <row r="42" spans="1:8" x14ac:dyDescent="0.25">
      <c r="A42" s="1">
        <v>1410</v>
      </c>
      <c r="B42" s="1" t="s">
        <v>239</v>
      </c>
      <c r="C42" s="1" t="s">
        <v>240</v>
      </c>
      <c r="D42" s="1" t="s">
        <v>241</v>
      </c>
      <c r="E42" s="1" t="s">
        <v>242</v>
      </c>
      <c r="F42" s="1" t="s">
        <v>243</v>
      </c>
      <c r="G42" s="1" t="s">
        <v>244</v>
      </c>
      <c r="H42" s="1" t="s">
        <v>155</v>
      </c>
    </row>
    <row r="43" spans="1:8" x14ac:dyDescent="0.25">
      <c r="A43" s="1">
        <v>1420</v>
      </c>
      <c r="B43" s="1" t="s">
        <v>245</v>
      </c>
      <c r="C43" s="1" t="s">
        <v>246</v>
      </c>
      <c r="D43" s="1" t="s">
        <v>247</v>
      </c>
      <c r="E43" s="1" t="s">
        <v>248</v>
      </c>
      <c r="F43" s="1" t="s">
        <v>249</v>
      </c>
      <c r="G43" s="1" t="s">
        <v>250</v>
      </c>
      <c r="H43" s="1" t="s">
        <v>155</v>
      </c>
    </row>
    <row r="44" spans="1:8" x14ac:dyDescent="0.25">
      <c r="A44" s="1">
        <v>1430</v>
      </c>
      <c r="B44" s="1" t="s">
        <v>251</v>
      </c>
      <c r="C44" s="1" t="s">
        <v>252</v>
      </c>
      <c r="D44" s="1" t="s">
        <v>253</v>
      </c>
      <c r="E44" s="1" t="s">
        <v>254</v>
      </c>
      <c r="F44" s="1" t="s">
        <v>46</v>
      </c>
      <c r="G44" s="1" t="s">
        <v>238</v>
      </c>
      <c r="H44" s="1" t="s">
        <v>155</v>
      </c>
    </row>
    <row r="45" spans="1:8" x14ac:dyDescent="0.25">
      <c r="A45" s="1">
        <v>1440</v>
      </c>
      <c r="B45" s="1" t="s">
        <v>255</v>
      </c>
      <c r="C45" s="1" t="s">
        <v>100</v>
      </c>
      <c r="D45" s="1" t="s">
        <v>253</v>
      </c>
      <c r="E45" s="1" t="s">
        <v>256</v>
      </c>
      <c r="F45" s="1" t="s">
        <v>51</v>
      </c>
      <c r="G45" s="1" t="s">
        <v>257</v>
      </c>
      <c r="H45" s="1" t="s">
        <v>155</v>
      </c>
    </row>
    <row r="46" spans="1:8" x14ac:dyDescent="0.25">
      <c r="A46" s="1">
        <v>1450</v>
      </c>
      <c r="B46" s="1" t="s">
        <v>258</v>
      </c>
      <c r="C46" s="1" t="s">
        <v>259</v>
      </c>
      <c r="D46" s="1" t="s">
        <v>260</v>
      </c>
      <c r="E46" s="1" t="s">
        <v>261</v>
      </c>
      <c r="F46" s="1" t="s">
        <v>220</v>
      </c>
      <c r="G46" s="1" t="s">
        <v>262</v>
      </c>
      <c r="H46" s="1" t="s">
        <v>155</v>
      </c>
    </row>
    <row r="47" spans="1:8" x14ac:dyDescent="0.25">
      <c r="A47" s="1">
        <v>1460</v>
      </c>
      <c r="B47" s="1" t="s">
        <v>263</v>
      </c>
      <c r="C47" s="1" t="s">
        <v>264</v>
      </c>
      <c r="D47" s="1" t="s">
        <v>265</v>
      </c>
      <c r="E47" s="1" t="s">
        <v>266</v>
      </c>
      <c r="F47" s="1" t="s">
        <v>87</v>
      </c>
      <c r="G47" s="1" t="s">
        <v>267</v>
      </c>
      <c r="H47" s="1" t="s">
        <v>268</v>
      </c>
    </row>
    <row r="48" spans="1:8" x14ac:dyDescent="0.25">
      <c r="A48" s="1">
        <v>1470</v>
      </c>
      <c r="B48" s="1" t="s">
        <v>269</v>
      </c>
      <c r="C48" s="1" t="s">
        <v>240</v>
      </c>
      <c r="D48" s="1" t="s">
        <v>270</v>
      </c>
      <c r="E48" s="1" t="s">
        <v>271</v>
      </c>
      <c r="F48" s="1" t="s">
        <v>272</v>
      </c>
      <c r="G48" s="1" t="s">
        <v>273</v>
      </c>
      <c r="H48" s="1" t="s">
        <v>268</v>
      </c>
    </row>
    <row r="49" spans="1:8" x14ac:dyDescent="0.25">
      <c r="A49" s="1">
        <v>1480</v>
      </c>
      <c r="B49" s="1" t="s">
        <v>274</v>
      </c>
      <c r="C49" s="1" t="s">
        <v>123</v>
      </c>
      <c r="D49" s="1" t="s">
        <v>275</v>
      </c>
      <c r="E49" s="1" t="s">
        <v>276</v>
      </c>
      <c r="F49" s="1" t="s">
        <v>277</v>
      </c>
      <c r="G49" s="1" t="s">
        <v>278</v>
      </c>
      <c r="H49" s="1" t="s">
        <v>268</v>
      </c>
    </row>
    <row r="50" spans="1:8" x14ac:dyDescent="0.25">
      <c r="A50" s="1">
        <v>1490</v>
      </c>
      <c r="B50" s="1" t="s">
        <v>279</v>
      </c>
      <c r="C50" s="1" t="s">
        <v>280</v>
      </c>
      <c r="D50" s="1" t="s">
        <v>281</v>
      </c>
      <c r="E50" s="1" t="s">
        <v>282</v>
      </c>
      <c r="F50" s="1" t="s">
        <v>283</v>
      </c>
      <c r="G50" s="1" t="s">
        <v>284</v>
      </c>
      <c r="H50" s="1" t="s">
        <v>149</v>
      </c>
    </row>
    <row r="51" spans="1:8" x14ac:dyDescent="0.25">
      <c r="A51" s="1">
        <v>1500</v>
      </c>
      <c r="B51" s="1" t="s">
        <v>285</v>
      </c>
      <c r="C51" s="1" t="s">
        <v>212</v>
      </c>
      <c r="D51" s="1" t="s">
        <v>286</v>
      </c>
      <c r="E51" s="1" t="s">
        <v>287</v>
      </c>
      <c r="F51" s="1" t="s">
        <v>288</v>
      </c>
      <c r="G51" s="1" t="s">
        <v>289</v>
      </c>
      <c r="H51" s="1" t="s">
        <v>149</v>
      </c>
    </row>
    <row r="52" spans="1:8" x14ac:dyDescent="0.25">
      <c r="A52" s="1">
        <v>1510</v>
      </c>
      <c r="B52" s="1" t="s">
        <v>290</v>
      </c>
      <c r="C52" s="1" t="s">
        <v>291</v>
      </c>
      <c r="D52" s="1" t="s">
        <v>292</v>
      </c>
      <c r="E52" s="1" t="s">
        <v>293</v>
      </c>
      <c r="F52" s="1" t="s">
        <v>75</v>
      </c>
      <c r="G52" s="1" t="s">
        <v>294</v>
      </c>
      <c r="H52" s="1" t="s">
        <v>155</v>
      </c>
    </row>
    <row r="53" spans="1:8" x14ac:dyDescent="0.25">
      <c r="A53" s="1">
        <v>1520</v>
      </c>
      <c r="B53" s="1" t="s">
        <v>295</v>
      </c>
      <c r="C53" s="1" t="s">
        <v>296</v>
      </c>
      <c r="D53" s="1" t="s">
        <v>297</v>
      </c>
      <c r="E53" s="1" t="s">
        <v>298</v>
      </c>
      <c r="F53" s="1" t="s">
        <v>82</v>
      </c>
      <c r="G53" s="1" t="s">
        <v>299</v>
      </c>
      <c r="H53" s="1" t="s">
        <v>300</v>
      </c>
    </row>
    <row r="54" spans="1:8" x14ac:dyDescent="0.25">
      <c r="A54" s="1">
        <v>1530</v>
      </c>
      <c r="B54" s="1" t="s">
        <v>301</v>
      </c>
      <c r="C54" s="1" t="s">
        <v>302</v>
      </c>
      <c r="D54" s="1" t="s">
        <v>303</v>
      </c>
      <c r="E54" s="1" t="s">
        <v>304</v>
      </c>
      <c r="F54" s="1" t="s">
        <v>305</v>
      </c>
      <c r="G54" s="1" t="s">
        <v>299</v>
      </c>
      <c r="H54" s="1" t="s">
        <v>300</v>
      </c>
    </row>
    <row r="55" spans="1:8" x14ac:dyDescent="0.25">
      <c r="A55" s="1">
        <v>1540</v>
      </c>
      <c r="B55" s="1" t="s">
        <v>306</v>
      </c>
      <c r="C55" s="1" t="s">
        <v>307</v>
      </c>
      <c r="D55" s="1" t="s">
        <v>308</v>
      </c>
      <c r="E55" s="1" t="s">
        <v>309</v>
      </c>
      <c r="F55" s="1" t="s">
        <v>249</v>
      </c>
      <c r="G55" s="1" t="s">
        <v>299</v>
      </c>
      <c r="H55" s="1" t="s">
        <v>300</v>
      </c>
    </row>
    <row r="56" spans="1:8" x14ac:dyDescent="0.25">
      <c r="A56" s="1">
        <v>1550</v>
      </c>
      <c r="B56" s="1" t="s">
        <v>310</v>
      </c>
      <c r="C56" s="1" t="s">
        <v>311</v>
      </c>
      <c r="D56" s="1" t="s">
        <v>312</v>
      </c>
      <c r="E56" s="1" t="s">
        <v>313</v>
      </c>
      <c r="F56" s="1" t="s">
        <v>314</v>
      </c>
      <c r="G56" s="1" t="s">
        <v>315</v>
      </c>
      <c r="H56" s="1" t="s">
        <v>300</v>
      </c>
    </row>
    <row r="57" spans="1:8" x14ac:dyDescent="0.25">
      <c r="A57" s="1">
        <v>1560</v>
      </c>
      <c r="B57" s="1" t="s">
        <v>316</v>
      </c>
      <c r="C57" s="1" t="s">
        <v>317</v>
      </c>
      <c r="D57" s="1" t="s">
        <v>318</v>
      </c>
      <c r="E57" s="1" t="s">
        <v>319</v>
      </c>
      <c r="F57" s="1" t="s">
        <v>177</v>
      </c>
      <c r="G57" s="1" t="s">
        <v>320</v>
      </c>
      <c r="H57" s="1" t="s">
        <v>300</v>
      </c>
    </row>
    <row r="58" spans="1:8" x14ac:dyDescent="0.25">
      <c r="A58" s="1">
        <v>1570</v>
      </c>
      <c r="B58" s="1" t="s">
        <v>321</v>
      </c>
      <c r="C58" s="1" t="s">
        <v>322</v>
      </c>
      <c r="D58" s="1" t="s">
        <v>323</v>
      </c>
      <c r="E58" s="1" t="s">
        <v>324</v>
      </c>
      <c r="F58" s="1" t="s">
        <v>325</v>
      </c>
      <c r="G58" s="1" t="s">
        <v>326</v>
      </c>
      <c r="H58" s="1" t="s">
        <v>327</v>
      </c>
    </row>
    <row r="59" spans="1:8" x14ac:dyDescent="0.25">
      <c r="A59" s="1">
        <v>1580</v>
      </c>
      <c r="B59" s="1" t="s">
        <v>328</v>
      </c>
      <c r="C59" s="1" t="s">
        <v>329</v>
      </c>
      <c r="D59" s="1" t="s">
        <v>330</v>
      </c>
      <c r="E59" s="1" t="s">
        <v>331</v>
      </c>
      <c r="F59" s="1" t="s">
        <v>332</v>
      </c>
      <c r="G59" s="1" t="s">
        <v>333</v>
      </c>
      <c r="H59" s="1" t="s">
        <v>334</v>
      </c>
    </row>
    <row r="60" spans="1:8" x14ac:dyDescent="0.25">
      <c r="A60" s="1">
        <v>1590</v>
      </c>
      <c r="B60" s="1" t="s">
        <v>335</v>
      </c>
      <c r="C60" s="1" t="s">
        <v>336</v>
      </c>
      <c r="D60" s="1" t="s">
        <v>337</v>
      </c>
      <c r="E60" s="1" t="s">
        <v>338</v>
      </c>
      <c r="F60" s="1" t="s">
        <v>41</v>
      </c>
      <c r="G60" s="1" t="s">
        <v>339</v>
      </c>
      <c r="H60" s="1" t="s">
        <v>334</v>
      </c>
    </row>
    <row r="61" spans="1:8" x14ac:dyDescent="0.25">
      <c r="A61" s="1">
        <v>1600</v>
      </c>
      <c r="B61" s="1" t="s">
        <v>340</v>
      </c>
      <c r="C61" s="1" t="s">
        <v>341</v>
      </c>
      <c r="D61" s="1" t="s">
        <v>342</v>
      </c>
      <c r="E61" s="1" t="s">
        <v>343</v>
      </c>
      <c r="F61" s="1" t="s">
        <v>272</v>
      </c>
      <c r="G61" s="1" t="s">
        <v>344</v>
      </c>
      <c r="H61" s="1" t="s">
        <v>334</v>
      </c>
    </row>
    <row r="62" spans="1:8" x14ac:dyDescent="0.25">
      <c r="A62" s="1">
        <v>1610</v>
      </c>
      <c r="B62" s="1" t="s">
        <v>345</v>
      </c>
      <c r="C62" s="1" t="s">
        <v>346</v>
      </c>
      <c r="D62" s="1" t="s">
        <v>347</v>
      </c>
      <c r="E62" s="1" t="s">
        <v>348</v>
      </c>
      <c r="F62" s="1" t="s">
        <v>349</v>
      </c>
      <c r="G62" s="1" t="s">
        <v>350</v>
      </c>
      <c r="H62" s="1" t="s">
        <v>334</v>
      </c>
    </row>
    <row r="63" spans="1:8" x14ac:dyDescent="0.25">
      <c r="A63" s="1">
        <v>1620</v>
      </c>
      <c r="B63" s="1" t="s">
        <v>351</v>
      </c>
      <c r="C63" s="1" t="s">
        <v>352</v>
      </c>
      <c r="D63" s="1" t="s">
        <v>353</v>
      </c>
      <c r="E63" s="1" t="s">
        <v>354</v>
      </c>
      <c r="F63" s="1" t="s">
        <v>355</v>
      </c>
      <c r="G63" s="1" t="s">
        <v>356</v>
      </c>
      <c r="H63" s="1" t="s">
        <v>334</v>
      </c>
    </row>
    <row r="64" spans="1:8" x14ac:dyDescent="0.25">
      <c r="A64" s="1">
        <v>1630</v>
      </c>
      <c r="B64" s="1" t="s">
        <v>357</v>
      </c>
      <c r="C64" s="1" t="s">
        <v>358</v>
      </c>
      <c r="D64" s="1" t="s">
        <v>359</v>
      </c>
      <c r="E64" s="1" t="s">
        <v>360</v>
      </c>
      <c r="F64" s="1" t="s">
        <v>225</v>
      </c>
      <c r="G64" s="1" t="s">
        <v>361</v>
      </c>
      <c r="H64" s="1" t="s">
        <v>327</v>
      </c>
    </row>
    <row r="65" spans="1:8" x14ac:dyDescent="0.25">
      <c r="A65" s="1">
        <v>1640</v>
      </c>
      <c r="B65" s="1" t="s">
        <v>362</v>
      </c>
      <c r="C65" s="1" t="s">
        <v>363</v>
      </c>
      <c r="D65" s="1" t="s">
        <v>364</v>
      </c>
      <c r="E65" s="1" t="s">
        <v>365</v>
      </c>
      <c r="F65" s="1" t="s">
        <v>325</v>
      </c>
      <c r="G65" s="1" t="s">
        <v>366</v>
      </c>
      <c r="H65" s="1" t="s">
        <v>334</v>
      </c>
    </row>
    <row r="66" spans="1:8" x14ac:dyDescent="0.25">
      <c r="A66" s="1">
        <v>1650</v>
      </c>
      <c r="B66" s="1" t="s">
        <v>367</v>
      </c>
      <c r="C66" s="1" t="s">
        <v>368</v>
      </c>
      <c r="D66" s="1" t="s">
        <v>369</v>
      </c>
      <c r="E66" s="1" t="s">
        <v>370</v>
      </c>
      <c r="F66" s="1" t="s">
        <v>21</v>
      </c>
      <c r="G66" s="1" t="s">
        <v>371</v>
      </c>
      <c r="H66" s="1" t="s">
        <v>372</v>
      </c>
    </row>
    <row r="67" spans="1:8" x14ac:dyDescent="0.25">
      <c r="A67" s="1">
        <v>1660</v>
      </c>
      <c r="B67" s="1" t="s">
        <v>373</v>
      </c>
      <c r="C67" s="1" t="s">
        <v>374</v>
      </c>
      <c r="D67" s="1" t="s">
        <v>375</v>
      </c>
      <c r="E67" s="1" t="s">
        <v>376</v>
      </c>
      <c r="F67" s="1" t="s">
        <v>314</v>
      </c>
      <c r="G67" s="1" t="s">
        <v>377</v>
      </c>
      <c r="H67" s="1" t="s">
        <v>327</v>
      </c>
    </row>
    <row r="68" spans="1:8" x14ac:dyDescent="0.25">
      <c r="A68" s="1">
        <v>1670</v>
      </c>
      <c r="B68" s="1" t="s">
        <v>378</v>
      </c>
      <c r="C68" s="1" t="s">
        <v>379</v>
      </c>
      <c r="D68" s="1" t="s">
        <v>380</v>
      </c>
      <c r="E68" s="1" t="s">
        <v>381</v>
      </c>
      <c r="F68" s="1" t="s">
        <v>28</v>
      </c>
      <c r="G68" s="1" t="s">
        <v>382</v>
      </c>
      <c r="H68" s="1" t="s">
        <v>334</v>
      </c>
    </row>
    <row r="69" spans="1:8" x14ac:dyDescent="0.25">
      <c r="A69" s="1">
        <v>1680</v>
      </c>
      <c r="B69" s="1" t="s">
        <v>383</v>
      </c>
      <c r="C69" s="1" t="s">
        <v>384</v>
      </c>
      <c r="D69" s="1" t="s">
        <v>385</v>
      </c>
      <c r="E69" s="1" t="s">
        <v>386</v>
      </c>
      <c r="F69" s="1" t="s">
        <v>272</v>
      </c>
      <c r="G69" s="1" t="s">
        <v>387</v>
      </c>
      <c r="H69" s="1" t="s">
        <v>334</v>
      </c>
    </row>
    <row r="70" spans="1:8" x14ac:dyDescent="0.25">
      <c r="A70" s="1">
        <v>1690</v>
      </c>
      <c r="B70" s="1" t="s">
        <v>388</v>
      </c>
      <c r="C70" s="1" t="s">
        <v>389</v>
      </c>
      <c r="D70" s="1" t="s">
        <v>390</v>
      </c>
      <c r="E70" s="1" t="s">
        <v>391</v>
      </c>
      <c r="F70" s="1" t="s">
        <v>82</v>
      </c>
      <c r="G70" s="1" t="s">
        <v>392</v>
      </c>
      <c r="H70" s="1" t="s">
        <v>334</v>
      </c>
    </row>
    <row r="71" spans="1:8" x14ac:dyDescent="0.25">
      <c r="A71" s="1">
        <v>1700</v>
      </c>
      <c r="B71" s="1" t="s">
        <v>393</v>
      </c>
      <c r="C71" s="1" t="s">
        <v>346</v>
      </c>
      <c r="D71" s="1" t="s">
        <v>394</v>
      </c>
      <c r="E71" s="1" t="s">
        <v>395</v>
      </c>
      <c r="F71" s="1" t="s">
        <v>396</v>
      </c>
      <c r="G71" s="1" t="s">
        <v>397</v>
      </c>
      <c r="H71" s="1" t="s">
        <v>398</v>
      </c>
    </row>
    <row r="72" spans="1:8" x14ac:dyDescent="0.25">
      <c r="A72" s="1">
        <v>1710</v>
      </c>
      <c r="B72" s="1" t="s">
        <v>399</v>
      </c>
      <c r="C72" s="1" t="s">
        <v>400</v>
      </c>
      <c r="D72" s="1" t="s">
        <v>401</v>
      </c>
      <c r="E72" s="1" t="s">
        <v>402</v>
      </c>
      <c r="F72" s="1" t="s">
        <v>131</v>
      </c>
      <c r="G72" s="1" t="s">
        <v>403</v>
      </c>
      <c r="H72" s="1" t="s">
        <v>334</v>
      </c>
    </row>
    <row r="73" spans="1:8" x14ac:dyDescent="0.25">
      <c r="A73" s="1">
        <v>1720</v>
      </c>
      <c r="B73" s="1" t="s">
        <v>404</v>
      </c>
      <c r="C73" s="1" t="s">
        <v>405</v>
      </c>
      <c r="D73" s="1" t="s">
        <v>406</v>
      </c>
      <c r="E73" s="1" t="s">
        <v>407</v>
      </c>
      <c r="F73" s="1" t="s">
        <v>147</v>
      </c>
      <c r="G73" s="1" t="s">
        <v>408</v>
      </c>
      <c r="H73" s="1" t="s">
        <v>409</v>
      </c>
    </row>
    <row r="74" spans="1:8" x14ac:dyDescent="0.25">
      <c r="A74" s="1">
        <v>1730</v>
      </c>
      <c r="B74" s="1" t="s">
        <v>410</v>
      </c>
      <c r="C74" s="1" t="s">
        <v>411</v>
      </c>
      <c r="D74" s="1" t="s">
        <v>412</v>
      </c>
      <c r="E74" s="1" t="s">
        <v>413</v>
      </c>
      <c r="F74" s="1" t="s">
        <v>34</v>
      </c>
      <c r="G74" s="1" t="s">
        <v>414</v>
      </c>
      <c r="H74" s="1" t="s">
        <v>334</v>
      </c>
    </row>
    <row r="75" spans="1:8" x14ac:dyDescent="0.25">
      <c r="A75" s="1">
        <v>1740</v>
      </c>
      <c r="B75" s="1" t="s">
        <v>415</v>
      </c>
      <c r="C75" s="1" t="s">
        <v>416</v>
      </c>
      <c r="D75" s="1" t="s">
        <v>417</v>
      </c>
      <c r="E75" s="1" t="s">
        <v>418</v>
      </c>
      <c r="F75" s="1" t="s">
        <v>92</v>
      </c>
      <c r="G75" s="1" t="s">
        <v>419</v>
      </c>
      <c r="H75" s="1" t="s">
        <v>372</v>
      </c>
    </row>
    <row r="76" spans="1:8" x14ac:dyDescent="0.25">
      <c r="A76" s="1">
        <v>1750</v>
      </c>
      <c r="B76" s="1" t="s">
        <v>420</v>
      </c>
      <c r="C76" s="1" t="s">
        <v>421</v>
      </c>
      <c r="D76" s="1" t="s">
        <v>422</v>
      </c>
      <c r="E76" s="1" t="s">
        <v>423</v>
      </c>
      <c r="F76" s="1" t="s">
        <v>424</v>
      </c>
      <c r="G76" s="1" t="s">
        <v>425</v>
      </c>
      <c r="H76" s="1" t="s">
        <v>398</v>
      </c>
    </row>
    <row r="77" spans="1:8" x14ac:dyDescent="0.25">
      <c r="A77" s="1">
        <v>1760</v>
      </c>
      <c r="B77" s="1" t="s">
        <v>426</v>
      </c>
      <c r="C77" s="1" t="s">
        <v>427</v>
      </c>
      <c r="D77" s="1" t="s">
        <v>428</v>
      </c>
      <c r="E77" s="1" t="s">
        <v>429</v>
      </c>
      <c r="F77" s="1" t="s">
        <v>58</v>
      </c>
      <c r="G77" s="1" t="s">
        <v>430</v>
      </c>
      <c r="H77" s="1" t="s">
        <v>65</v>
      </c>
    </row>
    <row r="78" spans="1:8" x14ac:dyDescent="0.25">
      <c r="A78" s="1">
        <v>1770</v>
      </c>
      <c r="B78" s="1" t="s">
        <v>431</v>
      </c>
      <c r="C78" s="1" t="s">
        <v>432</v>
      </c>
      <c r="D78" s="1" t="s">
        <v>433</v>
      </c>
      <c r="E78" s="1" t="s">
        <v>434</v>
      </c>
      <c r="F78" s="6" t="s">
        <v>435</v>
      </c>
      <c r="G78" s="1" t="s">
        <v>436</v>
      </c>
      <c r="H78" s="1" t="s">
        <v>65</v>
      </c>
    </row>
    <row r="79" spans="1:8" x14ac:dyDescent="0.25">
      <c r="A79" s="1">
        <v>1780</v>
      </c>
      <c r="B79" s="1" t="s">
        <v>437</v>
      </c>
      <c r="C79" s="1" t="s">
        <v>438</v>
      </c>
      <c r="D79" s="1" t="s">
        <v>439</v>
      </c>
      <c r="E79" s="1" t="s">
        <v>440</v>
      </c>
      <c r="F79" s="1" t="s">
        <v>349</v>
      </c>
      <c r="G79" s="1" t="s">
        <v>441</v>
      </c>
      <c r="H79" s="1" t="s">
        <v>442</v>
      </c>
    </row>
    <row r="80" spans="1:8" x14ac:dyDescent="0.25">
      <c r="A80" s="1">
        <v>1790</v>
      </c>
      <c r="B80" s="1" t="s">
        <v>443</v>
      </c>
      <c r="C80" s="1" t="s">
        <v>444</v>
      </c>
      <c r="D80" s="1" t="s">
        <v>445</v>
      </c>
      <c r="E80" s="1" t="s">
        <v>446</v>
      </c>
      <c r="F80" s="1" t="s">
        <v>447</v>
      </c>
      <c r="G80" s="1" t="s">
        <v>448</v>
      </c>
      <c r="H80" s="1" t="s">
        <v>65</v>
      </c>
    </row>
    <row r="81" spans="1:8" x14ac:dyDescent="0.25">
      <c r="A81" s="1">
        <v>1800</v>
      </c>
      <c r="B81" s="1" t="s">
        <v>449</v>
      </c>
      <c r="C81" s="1" t="s">
        <v>450</v>
      </c>
      <c r="D81" s="1" t="s">
        <v>451</v>
      </c>
      <c r="E81" s="1" t="s">
        <v>452</v>
      </c>
      <c r="F81" s="1" t="s">
        <v>243</v>
      </c>
      <c r="G81" s="1" t="s">
        <v>453</v>
      </c>
      <c r="H81" s="1" t="s">
        <v>454</v>
      </c>
    </row>
    <row r="82" spans="1:8" x14ac:dyDescent="0.25">
      <c r="A82" s="1">
        <v>1810</v>
      </c>
      <c r="B82" s="1" t="s">
        <v>455</v>
      </c>
      <c r="C82" s="1" t="s">
        <v>456</v>
      </c>
      <c r="D82" s="1" t="s">
        <v>457</v>
      </c>
      <c r="E82" s="1" t="s">
        <v>458</v>
      </c>
      <c r="F82" s="1" t="s">
        <v>75</v>
      </c>
      <c r="G82" s="1" t="s">
        <v>459</v>
      </c>
      <c r="H82" s="1" t="s">
        <v>65</v>
      </c>
    </row>
    <row r="83" spans="1:8" x14ac:dyDescent="0.25">
      <c r="A83" s="1">
        <v>1820</v>
      </c>
      <c r="B83" s="1" t="s">
        <v>460</v>
      </c>
      <c r="C83" s="1" t="s">
        <v>461</v>
      </c>
      <c r="D83" s="1" t="s">
        <v>462</v>
      </c>
      <c r="E83" s="1" t="s">
        <v>463</v>
      </c>
      <c r="F83" s="1" t="s">
        <v>75</v>
      </c>
      <c r="G83" s="1" t="s">
        <v>459</v>
      </c>
      <c r="H83" s="1" t="s">
        <v>65</v>
      </c>
    </row>
    <row r="84" spans="1:8" x14ac:dyDescent="0.25">
      <c r="A84" s="1">
        <v>1830</v>
      </c>
      <c r="B84" s="1" t="s">
        <v>464</v>
      </c>
      <c r="C84" s="1" t="s">
        <v>465</v>
      </c>
      <c r="D84" s="1" t="s">
        <v>466</v>
      </c>
      <c r="E84" s="1" t="s">
        <v>467</v>
      </c>
      <c r="F84" s="1" t="s">
        <v>468</v>
      </c>
      <c r="G84" s="1" t="s">
        <v>469</v>
      </c>
      <c r="H84" s="1" t="s">
        <v>65</v>
      </c>
    </row>
    <row r="85" spans="1:8" x14ac:dyDescent="0.25">
      <c r="A85" s="1">
        <v>1840</v>
      </c>
      <c r="B85" s="1" t="s">
        <v>470</v>
      </c>
      <c r="C85" s="1" t="s">
        <v>471</v>
      </c>
      <c r="D85" s="1" t="s">
        <v>472</v>
      </c>
      <c r="E85" s="1" t="s">
        <v>473</v>
      </c>
      <c r="F85" s="1" t="s">
        <v>305</v>
      </c>
      <c r="G85" s="1" t="s">
        <v>474</v>
      </c>
      <c r="H85" s="1" t="s">
        <v>475</v>
      </c>
    </row>
    <row r="86" spans="1:8" x14ac:dyDescent="0.25">
      <c r="A86" s="1">
        <v>1850</v>
      </c>
      <c r="B86" s="1" t="s">
        <v>476</v>
      </c>
      <c r="C86" s="1" t="s">
        <v>477</v>
      </c>
      <c r="D86" s="1" t="s">
        <v>478</v>
      </c>
      <c r="E86" s="1" t="s">
        <v>479</v>
      </c>
      <c r="F86" s="1" t="s">
        <v>480</v>
      </c>
      <c r="G86" s="1" t="s">
        <v>481</v>
      </c>
      <c r="H86" s="1" t="s">
        <v>475</v>
      </c>
    </row>
    <row r="87" spans="1:8" x14ac:dyDescent="0.25">
      <c r="A87" s="1">
        <v>1860</v>
      </c>
      <c r="B87" s="1" t="s">
        <v>482</v>
      </c>
      <c r="C87" s="1" t="s">
        <v>483</v>
      </c>
      <c r="D87" s="1" t="s">
        <v>484</v>
      </c>
      <c r="E87" s="1" t="s">
        <v>485</v>
      </c>
      <c r="F87" s="1" t="s">
        <v>486</v>
      </c>
      <c r="G87" s="1" t="s">
        <v>487</v>
      </c>
      <c r="H87" s="1" t="s">
        <v>65</v>
      </c>
    </row>
    <row r="88" spans="1:8" x14ac:dyDescent="0.25">
      <c r="A88" s="1">
        <v>1870</v>
      </c>
      <c r="B88" s="1" t="s">
        <v>488</v>
      </c>
      <c r="C88" s="1" t="s">
        <v>489</v>
      </c>
      <c r="D88" s="1" t="s">
        <v>490</v>
      </c>
      <c r="E88" s="1" t="s">
        <v>491</v>
      </c>
      <c r="F88" s="6" t="s">
        <v>492</v>
      </c>
      <c r="G88" s="1" t="s">
        <v>493</v>
      </c>
      <c r="H88" s="1" t="s">
        <v>454</v>
      </c>
    </row>
    <row r="89" spans="1:8" x14ac:dyDescent="0.25">
      <c r="A89" s="1">
        <v>1880</v>
      </c>
      <c r="B89" s="1" t="s">
        <v>494</v>
      </c>
      <c r="C89" s="1" t="s">
        <v>495</v>
      </c>
      <c r="D89" s="1" t="s">
        <v>496</v>
      </c>
      <c r="E89" s="1" t="s">
        <v>497</v>
      </c>
      <c r="F89" s="1" t="s">
        <v>220</v>
      </c>
      <c r="G89" s="1" t="s">
        <v>498</v>
      </c>
      <c r="H89" s="1" t="s">
        <v>65</v>
      </c>
    </row>
    <row r="90" spans="1:8" x14ac:dyDescent="0.25">
      <c r="A90" s="1">
        <v>1890</v>
      </c>
      <c r="B90" s="1" t="s">
        <v>499</v>
      </c>
      <c r="C90" s="1" t="s">
        <v>500</v>
      </c>
      <c r="D90" s="1" t="s">
        <v>501</v>
      </c>
      <c r="E90" s="1" t="s">
        <v>502</v>
      </c>
      <c r="F90" s="1" t="s">
        <v>503</v>
      </c>
      <c r="G90" s="1" t="s">
        <v>504</v>
      </c>
      <c r="H90" s="1" t="s">
        <v>505</v>
      </c>
    </row>
    <row r="91" spans="1:8" x14ac:dyDescent="0.25">
      <c r="A91" s="1">
        <v>1900</v>
      </c>
      <c r="B91" s="1" t="s">
        <v>506</v>
      </c>
      <c r="C91" s="1" t="s">
        <v>507</v>
      </c>
      <c r="D91" s="1" t="s">
        <v>508</v>
      </c>
      <c r="E91" s="1" t="s">
        <v>509</v>
      </c>
      <c r="F91" s="1" t="s">
        <v>160</v>
      </c>
      <c r="G91" s="1" t="s">
        <v>510</v>
      </c>
      <c r="H91" s="1" t="s">
        <v>65</v>
      </c>
    </row>
    <row r="92" spans="1:8" x14ac:dyDescent="0.25">
      <c r="A92" s="1">
        <v>1910</v>
      </c>
      <c r="B92" s="1" t="s">
        <v>511</v>
      </c>
      <c r="C92" s="1" t="s">
        <v>512</v>
      </c>
      <c r="D92" s="1" t="s">
        <v>513</v>
      </c>
      <c r="E92" s="1" t="s">
        <v>514</v>
      </c>
      <c r="F92" s="1" t="s">
        <v>225</v>
      </c>
      <c r="G92" s="1" t="s">
        <v>515</v>
      </c>
      <c r="H92" s="1" t="s">
        <v>505</v>
      </c>
    </row>
    <row r="93" spans="1:8" x14ac:dyDescent="0.25">
      <c r="A93" s="1">
        <v>1920</v>
      </c>
      <c r="B93" s="1" t="s">
        <v>516</v>
      </c>
      <c r="C93" s="1" t="s">
        <v>517</v>
      </c>
      <c r="D93" s="1" t="s">
        <v>518</v>
      </c>
      <c r="E93" s="1" t="s">
        <v>519</v>
      </c>
      <c r="F93" s="1" t="s">
        <v>520</v>
      </c>
      <c r="G93" s="1" t="s">
        <v>110</v>
      </c>
      <c r="H93" s="1" t="s">
        <v>111</v>
      </c>
    </row>
    <row r="94" spans="1:8" x14ac:dyDescent="0.25">
      <c r="A94" s="1">
        <v>1930</v>
      </c>
      <c r="B94" s="1" t="s">
        <v>521</v>
      </c>
      <c r="C94" s="1" t="s">
        <v>522</v>
      </c>
      <c r="D94" s="1" t="s">
        <v>523</v>
      </c>
      <c r="E94" s="1" t="s">
        <v>524</v>
      </c>
      <c r="F94" s="1" t="s">
        <v>525</v>
      </c>
      <c r="G94" s="1" t="s">
        <v>526</v>
      </c>
      <c r="H94" s="1" t="s">
        <v>155</v>
      </c>
    </row>
    <row r="95" spans="1:8" x14ac:dyDescent="0.25">
      <c r="A95" s="1">
        <v>1940</v>
      </c>
      <c r="B95" s="1" t="s">
        <v>527</v>
      </c>
      <c r="C95" s="1" t="s">
        <v>528</v>
      </c>
      <c r="D95" s="1" t="s">
        <v>529</v>
      </c>
      <c r="E95" s="1" t="s">
        <v>530</v>
      </c>
      <c r="F95" s="1" t="s">
        <v>531</v>
      </c>
      <c r="G95" s="1" t="s">
        <v>532</v>
      </c>
      <c r="H95" s="1" t="s">
        <v>155</v>
      </c>
    </row>
    <row r="96" spans="1:8" x14ac:dyDescent="0.25">
      <c r="A96" s="1">
        <v>1950</v>
      </c>
      <c r="B96" s="1" t="s">
        <v>533</v>
      </c>
      <c r="C96" s="1" t="s">
        <v>240</v>
      </c>
      <c r="D96" s="1" t="s">
        <v>534</v>
      </c>
      <c r="E96" s="1" t="s">
        <v>535</v>
      </c>
      <c r="F96" s="1" t="s">
        <v>536</v>
      </c>
      <c r="G96" s="1" t="s">
        <v>537</v>
      </c>
      <c r="H96" s="1" t="s">
        <v>538</v>
      </c>
    </row>
    <row r="97" spans="1:8" x14ac:dyDescent="0.25">
      <c r="A97" s="1">
        <v>1960</v>
      </c>
      <c r="B97" s="1" t="s">
        <v>539</v>
      </c>
      <c r="C97" s="1" t="s">
        <v>227</v>
      </c>
      <c r="D97" s="1" t="s">
        <v>540</v>
      </c>
      <c r="E97" s="1" t="s">
        <v>541</v>
      </c>
      <c r="F97" s="1" t="s">
        <v>542</v>
      </c>
      <c r="G97" s="1" t="s">
        <v>543</v>
      </c>
      <c r="H97" s="1" t="s">
        <v>300</v>
      </c>
    </row>
    <row r="98" spans="1:8" x14ac:dyDescent="0.25">
      <c r="A98" s="1">
        <v>1970</v>
      </c>
      <c r="B98" s="1" t="s">
        <v>544</v>
      </c>
      <c r="C98" s="1" t="s">
        <v>545</v>
      </c>
      <c r="D98" s="1" t="s">
        <v>546</v>
      </c>
      <c r="E98" s="1" t="s">
        <v>547</v>
      </c>
      <c r="F98" s="1" t="s">
        <v>548</v>
      </c>
      <c r="G98" s="1" t="s">
        <v>549</v>
      </c>
      <c r="H98" s="1" t="s">
        <v>538</v>
      </c>
    </row>
    <row r="99" spans="1:8" x14ac:dyDescent="0.25">
      <c r="A99" s="1">
        <v>1980</v>
      </c>
      <c r="B99" s="1" t="s">
        <v>550</v>
      </c>
      <c r="C99" s="1" t="s">
        <v>551</v>
      </c>
      <c r="D99" s="1" t="s">
        <v>552</v>
      </c>
      <c r="E99" s="1" t="s">
        <v>553</v>
      </c>
      <c r="F99" s="1" t="s">
        <v>554</v>
      </c>
      <c r="G99" s="1" t="s">
        <v>555</v>
      </c>
      <c r="H99" s="1" t="s">
        <v>556</v>
      </c>
    </row>
    <row r="100" spans="1:8" x14ac:dyDescent="0.25">
      <c r="A100" s="1">
        <v>1990</v>
      </c>
      <c r="B100" s="1" t="s">
        <v>557</v>
      </c>
      <c r="C100" s="1" t="s">
        <v>411</v>
      </c>
      <c r="D100" s="1" t="s">
        <v>253</v>
      </c>
      <c r="E100" s="1" t="s">
        <v>558</v>
      </c>
      <c r="F100" s="1" t="s">
        <v>559</v>
      </c>
      <c r="G100" s="1" t="s">
        <v>560</v>
      </c>
      <c r="H100" s="1" t="s">
        <v>111</v>
      </c>
    </row>
    <row r="101" spans="1:8" x14ac:dyDescent="0.25">
      <c r="A101" s="1">
        <v>2000</v>
      </c>
      <c r="B101" s="1" t="s">
        <v>561</v>
      </c>
      <c r="C101" s="1" t="s">
        <v>562</v>
      </c>
      <c r="D101" s="1" t="s">
        <v>563</v>
      </c>
      <c r="E101" s="1" t="s">
        <v>564</v>
      </c>
      <c r="F101" s="1" t="s">
        <v>565</v>
      </c>
      <c r="G101" s="1" t="s">
        <v>566</v>
      </c>
      <c r="H101" s="1" t="s">
        <v>398</v>
      </c>
    </row>
    <row r="102" spans="1:8" x14ac:dyDescent="0.25">
      <c r="A102" s="1">
        <v>2010</v>
      </c>
      <c r="B102" s="1" t="s">
        <v>567</v>
      </c>
      <c r="C102" s="1" t="s">
        <v>212</v>
      </c>
      <c r="D102" s="1" t="s">
        <v>568</v>
      </c>
      <c r="E102" s="1" t="s">
        <v>569</v>
      </c>
      <c r="F102" s="1" t="s">
        <v>570</v>
      </c>
      <c r="G102" s="1" t="s">
        <v>76</v>
      </c>
      <c r="H102" s="1" t="s">
        <v>77</v>
      </c>
    </row>
    <row r="103" spans="1:8" x14ac:dyDescent="0.25">
      <c r="A103" s="1">
        <v>2020</v>
      </c>
      <c r="B103" s="1" t="s">
        <v>571</v>
      </c>
      <c r="C103" s="1" t="s">
        <v>572</v>
      </c>
      <c r="D103" s="1" t="s">
        <v>573</v>
      </c>
      <c r="E103" s="1" t="s">
        <v>574</v>
      </c>
      <c r="F103" s="1" t="s">
        <v>575</v>
      </c>
      <c r="G103" s="1" t="s">
        <v>350</v>
      </c>
      <c r="H103" s="1" t="s">
        <v>334</v>
      </c>
    </row>
    <row r="104" spans="1:8" x14ac:dyDescent="0.25">
      <c r="A104" s="1">
        <v>2030</v>
      </c>
      <c r="B104" s="1" t="s">
        <v>576</v>
      </c>
      <c r="C104" s="1" t="s">
        <v>577</v>
      </c>
      <c r="D104" s="1" t="s">
        <v>578</v>
      </c>
      <c r="E104" s="1" t="s">
        <v>579</v>
      </c>
      <c r="F104" s="1" t="s">
        <v>580</v>
      </c>
      <c r="G104" s="1" t="s">
        <v>581</v>
      </c>
      <c r="H104" s="1" t="s">
        <v>334</v>
      </c>
    </row>
    <row r="105" spans="1:8" x14ac:dyDescent="0.25">
      <c r="A105" s="1">
        <v>2040</v>
      </c>
      <c r="B105" s="1" t="s">
        <v>582</v>
      </c>
      <c r="C105" s="1" t="s">
        <v>336</v>
      </c>
      <c r="D105" s="1" t="s">
        <v>451</v>
      </c>
      <c r="E105" s="1" t="s">
        <v>583</v>
      </c>
      <c r="F105" s="1" t="s">
        <v>584</v>
      </c>
      <c r="G105" s="1" t="s">
        <v>585</v>
      </c>
      <c r="H105" s="1" t="s">
        <v>334</v>
      </c>
    </row>
    <row r="106" spans="1:8" x14ac:dyDescent="0.25">
      <c r="A106" s="1">
        <v>2050</v>
      </c>
      <c r="B106" s="1" t="s">
        <v>586</v>
      </c>
      <c r="C106" s="1" t="s">
        <v>587</v>
      </c>
      <c r="D106" s="1" t="s">
        <v>588</v>
      </c>
      <c r="E106" s="1" t="s">
        <v>589</v>
      </c>
      <c r="F106" s="1" t="s">
        <v>590</v>
      </c>
      <c r="G106" s="1" t="s">
        <v>591</v>
      </c>
      <c r="H106" s="1" t="s">
        <v>327</v>
      </c>
    </row>
    <row r="107" spans="1:8" x14ac:dyDescent="0.25">
      <c r="A107" s="1">
        <v>2060</v>
      </c>
      <c r="B107" s="1" t="s">
        <v>592</v>
      </c>
      <c r="C107" s="1" t="s">
        <v>593</v>
      </c>
      <c r="D107" s="1" t="s">
        <v>594</v>
      </c>
      <c r="E107" s="1" t="s">
        <v>595</v>
      </c>
      <c r="F107" s="1" t="s">
        <v>596</v>
      </c>
      <c r="G107" s="1" t="s">
        <v>597</v>
      </c>
      <c r="H107" s="1" t="s">
        <v>409</v>
      </c>
    </row>
    <row r="108" spans="1:8" x14ac:dyDescent="0.25">
      <c r="A108" s="1">
        <v>2070</v>
      </c>
      <c r="B108" s="1" t="s">
        <v>598</v>
      </c>
      <c r="C108" s="1" t="s">
        <v>599</v>
      </c>
      <c r="D108" s="1" t="s">
        <v>600</v>
      </c>
      <c r="E108" s="1" t="s">
        <v>601</v>
      </c>
      <c r="F108" s="1" t="s">
        <v>602</v>
      </c>
      <c r="G108" s="1" t="s">
        <v>603</v>
      </c>
      <c r="H108" s="1" t="s">
        <v>155</v>
      </c>
    </row>
    <row r="109" spans="1:8" x14ac:dyDescent="0.25">
      <c r="A109" s="1">
        <v>2080</v>
      </c>
      <c r="B109" s="1" t="s">
        <v>604</v>
      </c>
      <c r="C109" s="1" t="s">
        <v>416</v>
      </c>
      <c r="D109" s="1" t="s">
        <v>605</v>
      </c>
      <c r="E109" s="1" t="s">
        <v>606</v>
      </c>
      <c r="F109" s="1" t="s">
        <v>607</v>
      </c>
      <c r="G109" s="1" t="s">
        <v>608</v>
      </c>
      <c r="H109" s="1" t="s">
        <v>398</v>
      </c>
    </row>
    <row r="110" spans="1:8" x14ac:dyDescent="0.25">
      <c r="A110" s="1">
        <v>2090</v>
      </c>
      <c r="B110" s="1" t="s">
        <v>609</v>
      </c>
      <c r="C110" s="1" t="s">
        <v>610</v>
      </c>
      <c r="D110" s="1" t="s">
        <v>611</v>
      </c>
      <c r="E110" s="1" t="s">
        <v>612</v>
      </c>
      <c r="F110" s="1" t="s">
        <v>613</v>
      </c>
      <c r="G110" s="1" t="s">
        <v>64</v>
      </c>
      <c r="H110" s="1" t="s">
        <v>65</v>
      </c>
    </row>
    <row r="111" spans="1:8" x14ac:dyDescent="0.25">
      <c r="A111" s="1">
        <v>2100</v>
      </c>
      <c r="B111" s="1" t="s">
        <v>614</v>
      </c>
      <c r="C111" s="1" t="s">
        <v>615</v>
      </c>
      <c r="D111" s="1" t="s">
        <v>616</v>
      </c>
      <c r="E111" s="1" t="s">
        <v>617</v>
      </c>
      <c r="F111" s="1" t="s">
        <v>618</v>
      </c>
      <c r="G111" s="1" t="s">
        <v>619</v>
      </c>
      <c r="H111" s="1" t="s">
        <v>155</v>
      </c>
    </row>
    <row r="112" spans="1:8" x14ac:dyDescent="0.25">
      <c r="A112" s="1">
        <v>2110</v>
      </c>
      <c r="B112" s="1" t="s">
        <v>620</v>
      </c>
      <c r="C112" s="1" t="s">
        <v>621</v>
      </c>
      <c r="D112" s="1" t="s">
        <v>622</v>
      </c>
      <c r="E112" s="1" t="s">
        <v>623</v>
      </c>
      <c r="F112" s="1" t="s">
        <v>624</v>
      </c>
      <c r="G112" s="1" t="s">
        <v>625</v>
      </c>
      <c r="H112" s="1" t="s">
        <v>625</v>
      </c>
    </row>
    <row r="113" spans="1:8" x14ac:dyDescent="0.25">
      <c r="A113" s="1">
        <v>2120</v>
      </c>
      <c r="B113" s="1" t="s">
        <v>626</v>
      </c>
      <c r="C113" s="1" t="s">
        <v>627</v>
      </c>
      <c r="D113" s="1" t="s">
        <v>451</v>
      </c>
      <c r="E113" s="1" t="s">
        <v>628</v>
      </c>
      <c r="F113" s="1" t="s">
        <v>629</v>
      </c>
      <c r="G113" s="1" t="s">
        <v>630</v>
      </c>
      <c r="H113" s="1" t="s">
        <v>454</v>
      </c>
    </row>
    <row r="114" spans="1:8" x14ac:dyDescent="0.25">
      <c r="A114" s="1">
        <v>2130</v>
      </c>
      <c r="B114" s="1" t="s">
        <v>631</v>
      </c>
      <c r="C114" s="1" t="s">
        <v>632</v>
      </c>
      <c r="D114" s="1" t="s">
        <v>633</v>
      </c>
      <c r="E114" s="1" t="s">
        <v>634</v>
      </c>
      <c r="F114" s="1" t="s">
        <v>635</v>
      </c>
      <c r="G114" s="1" t="s">
        <v>636</v>
      </c>
      <c r="H114" s="1" t="s">
        <v>637</v>
      </c>
    </row>
    <row r="115" spans="1:8" x14ac:dyDescent="0.25">
      <c r="A115" s="1">
        <v>2140</v>
      </c>
      <c r="B115" s="1" t="s">
        <v>638</v>
      </c>
      <c r="C115" s="1" t="s">
        <v>639</v>
      </c>
      <c r="D115" s="1" t="s">
        <v>640</v>
      </c>
      <c r="E115" s="1" t="s">
        <v>641</v>
      </c>
      <c r="F115" s="1" t="s">
        <v>642</v>
      </c>
      <c r="G115" s="1" t="s">
        <v>643</v>
      </c>
      <c r="H115" s="1" t="s">
        <v>505</v>
      </c>
    </row>
    <row r="116" spans="1:8" x14ac:dyDescent="0.25">
      <c r="A116" s="1">
        <v>2150</v>
      </c>
      <c r="B116" s="1" t="s">
        <v>644</v>
      </c>
      <c r="C116" s="1" t="s">
        <v>645</v>
      </c>
      <c r="D116" s="1" t="s">
        <v>646</v>
      </c>
      <c r="E116" s="1" t="s">
        <v>647</v>
      </c>
      <c r="F116" s="1" t="s">
        <v>648</v>
      </c>
      <c r="G116" s="1" t="s">
        <v>649</v>
      </c>
      <c r="H116" s="1" t="s">
        <v>556</v>
      </c>
    </row>
    <row r="117" spans="1:8" x14ac:dyDescent="0.25">
      <c r="A117" s="1">
        <v>2160</v>
      </c>
      <c r="B117" s="1" t="s">
        <v>650</v>
      </c>
      <c r="C117" s="1" t="s">
        <v>651</v>
      </c>
      <c r="D117" s="1" t="s">
        <v>652</v>
      </c>
      <c r="E117" s="1" t="s">
        <v>653</v>
      </c>
      <c r="F117" s="1" t="s">
        <v>654</v>
      </c>
      <c r="G117" s="1" t="s">
        <v>267</v>
      </c>
      <c r="H117" s="1" t="s">
        <v>268</v>
      </c>
    </row>
    <row r="118" spans="1:8" x14ac:dyDescent="0.25">
      <c r="A118" s="1">
        <v>2170</v>
      </c>
      <c r="B118" s="1" t="s">
        <v>655</v>
      </c>
      <c r="C118" s="1" t="s">
        <v>358</v>
      </c>
      <c r="D118" s="1" t="s">
        <v>656</v>
      </c>
      <c r="E118" s="1" t="s">
        <v>657</v>
      </c>
      <c r="F118" s="1" t="s">
        <v>658</v>
      </c>
      <c r="G118" s="1" t="s">
        <v>659</v>
      </c>
      <c r="H118" s="1" t="s">
        <v>327</v>
      </c>
    </row>
    <row r="119" spans="1:8" x14ac:dyDescent="0.25">
      <c r="A119" s="1">
        <v>2180</v>
      </c>
      <c r="B119" s="1" t="s">
        <v>660</v>
      </c>
      <c r="C119" s="1" t="s">
        <v>60</v>
      </c>
      <c r="D119" s="1" t="s">
        <v>661</v>
      </c>
      <c r="E119" s="1" t="s">
        <v>662</v>
      </c>
      <c r="F119" s="1" t="s">
        <v>663</v>
      </c>
      <c r="G119" s="1" t="s">
        <v>664</v>
      </c>
      <c r="H119" s="1" t="s">
        <v>65</v>
      </c>
    </row>
    <row r="120" spans="1:8" x14ac:dyDescent="0.25">
      <c r="A120" s="1">
        <v>2190</v>
      </c>
      <c r="B120" s="1" t="s">
        <v>665</v>
      </c>
      <c r="C120" s="1" t="s">
        <v>666</v>
      </c>
      <c r="D120" s="1" t="s">
        <v>667</v>
      </c>
      <c r="E120" s="1" t="s">
        <v>668</v>
      </c>
      <c r="F120" s="1" t="s">
        <v>669</v>
      </c>
      <c r="G120" s="1" t="s">
        <v>670</v>
      </c>
      <c r="H120" s="1" t="s">
        <v>65</v>
      </c>
    </row>
    <row r="121" spans="1:8" x14ac:dyDescent="0.25">
      <c r="A121" s="1">
        <v>2200</v>
      </c>
      <c r="B121" s="1" t="s">
        <v>671</v>
      </c>
      <c r="C121" s="1" t="s">
        <v>672</v>
      </c>
      <c r="D121" s="1" t="s">
        <v>673</v>
      </c>
      <c r="E121" s="1" t="s">
        <v>674</v>
      </c>
      <c r="F121" s="1" t="s">
        <v>675</v>
      </c>
      <c r="G121" s="1" t="s">
        <v>676</v>
      </c>
      <c r="H121" s="1" t="s">
        <v>268</v>
      </c>
    </row>
  </sheetData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coincidència aproximada</vt:lpstr>
      <vt:lpstr>coincidència aproximada (2)</vt:lpstr>
      <vt:lpstr>coincidència exacta</vt:lpstr>
      <vt:lpstr>coincidència exacta (2)</vt:lpstr>
      <vt:lpstr>clients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2022-10-14T16:57:19Z</dcterms:created>
  <dcterms:modified xsi:type="dcterms:W3CDTF">2022-10-19T06:34:45Z</dcterms:modified>
</cp:coreProperties>
</file>