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uan\Desktop\Exercicis\"/>
    </mc:Choice>
  </mc:AlternateContent>
  <bookViews>
    <workbookView xWindow="720" yWindow="330" windowWidth="10155" windowHeight="5610"/>
  </bookViews>
  <sheets>
    <sheet name="control factures" sheetId="4" r:id="rId1"/>
    <sheet name="comanda" sheetId="5" r:id="rId2"/>
    <sheet name="gener" sheetId="6" r:id="rId3"/>
    <sheet name="febrer" sheetId="7" r:id="rId4"/>
    <sheet name="març" sheetId="8" r:id="rId5"/>
  </sheets>
  <calcPr calcId="162913"/>
</workbook>
</file>

<file path=xl/calcChain.xml><?xml version="1.0" encoding="utf-8"?>
<calcChain xmlns="http://schemas.openxmlformats.org/spreadsheetml/2006/main">
  <c r="D15" i="5" l="1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C4" i="4"/>
  <c r="E4" i="4"/>
  <c r="F4" i="4"/>
  <c r="C5" i="4"/>
  <c r="E5" i="4"/>
  <c r="F5" i="4"/>
  <c r="C6" i="4"/>
  <c r="E6" i="4"/>
  <c r="F6" i="4"/>
  <c r="C7" i="4"/>
  <c r="E7" i="4"/>
  <c r="F7" i="4"/>
  <c r="C8" i="4"/>
  <c r="E8" i="4"/>
  <c r="F8" i="4"/>
  <c r="C9" i="4"/>
  <c r="E9" i="4"/>
  <c r="F9" i="4"/>
  <c r="C10" i="4"/>
  <c r="E10" i="4"/>
  <c r="F10" i="4"/>
  <c r="C11" i="4"/>
  <c r="E11" i="4"/>
  <c r="F11" i="4"/>
  <c r="C12" i="4"/>
  <c r="E12" i="4"/>
  <c r="F12" i="4"/>
  <c r="C13" i="4"/>
  <c r="E13" i="4"/>
  <c r="F13" i="4"/>
  <c r="C14" i="4"/>
  <c r="E14" i="4"/>
  <c r="F14" i="4"/>
  <c r="C15" i="4"/>
  <c r="E15" i="4"/>
  <c r="F15" i="4"/>
  <c r="C16" i="4"/>
  <c r="E16" i="4"/>
  <c r="F16" i="4"/>
  <c r="C17" i="4"/>
  <c r="E17" i="4"/>
  <c r="F17" i="4"/>
  <c r="C18" i="4"/>
  <c r="E18" i="4"/>
  <c r="F18" i="4"/>
  <c r="C19" i="4"/>
  <c r="E19" i="4"/>
  <c r="F19" i="4"/>
  <c r="C20" i="4"/>
  <c r="E20" i="4"/>
  <c r="F20" i="4"/>
  <c r="C21" i="4"/>
  <c r="E21" i="4"/>
  <c r="F21" i="4"/>
  <c r="F9" i="7"/>
  <c r="E5" i="6"/>
  <c r="F9" i="6"/>
  <c r="B10" i="6"/>
  <c r="F10" i="6"/>
  <c r="B11" i="6"/>
  <c r="F11" i="6"/>
  <c r="B12" i="6"/>
  <c r="F12" i="6"/>
  <c r="B13" i="6"/>
  <c r="F13" i="6"/>
  <c r="F9" i="8"/>
</calcChain>
</file>

<file path=xl/sharedStrings.xml><?xml version="1.0" encoding="utf-8"?>
<sst xmlns="http://schemas.openxmlformats.org/spreadsheetml/2006/main" count="93" uniqueCount="70">
  <si>
    <t>Control pagament factures</t>
  </si>
  <si>
    <t>Empresa</t>
  </si>
  <si>
    <t>Data</t>
  </si>
  <si>
    <t>Dies
des de la data</t>
  </si>
  <si>
    <t>Import</t>
  </si>
  <si>
    <t>Recàrrec
s/n</t>
  </si>
  <si>
    <t>Import a pagar</t>
  </si>
  <si>
    <t>Iber mòdul</t>
  </si>
  <si>
    <t>Pauta</t>
  </si>
  <si>
    <t>Arlex</t>
  </si>
  <si>
    <t>Biok</t>
  </si>
  <si>
    <t>Daser</t>
  </si>
  <si>
    <t>Kali grup</t>
  </si>
  <si>
    <t>Ofiprix</t>
  </si>
  <si>
    <t>Nexo</t>
  </si>
  <si>
    <t>Ibersit</t>
  </si>
  <si>
    <t>Formastant</t>
  </si>
  <si>
    <t>Kemen</t>
  </si>
  <si>
    <t>Eurosur</t>
  </si>
  <si>
    <t>Laie</t>
  </si>
  <si>
    <t>Documenta</t>
  </si>
  <si>
    <t>Díaz de Santos</t>
  </si>
  <si>
    <t>Bosch</t>
  </si>
  <si>
    <t>Estudio</t>
  </si>
  <si>
    <t>Abacus</t>
  </si>
  <si>
    <t>SOL.LICITUD DE COMANDA</t>
  </si>
  <si>
    <t>Nº COMANDA</t>
  </si>
  <si>
    <t>PROVEIDOR</t>
  </si>
  <si>
    <t>CODI</t>
  </si>
  <si>
    <t>ADREÇA</t>
  </si>
  <si>
    <t>DATA COMANDA</t>
  </si>
  <si>
    <t>POBLACIÓ</t>
  </si>
  <si>
    <t>DATA LLIURAMENT</t>
  </si>
  <si>
    <t>TELÈFON</t>
  </si>
  <si>
    <t>FAX</t>
  </si>
  <si>
    <t>LLIURAMENT</t>
  </si>
  <si>
    <t>PLAÇA DELS PINS, S/N</t>
  </si>
  <si>
    <t>CENTRE</t>
  </si>
  <si>
    <t xml:space="preserve">CENTRE CÍVIC </t>
  </si>
  <si>
    <t>FACTURAR A</t>
  </si>
  <si>
    <t>AJUNTAMENT DE PUJALS</t>
  </si>
  <si>
    <t>N.I.F. P-0001111-B</t>
  </si>
  <si>
    <t>SERVEI DE COMPRES</t>
  </si>
  <si>
    <t>C/MAJOR, 6, 4t - 18000</t>
  </si>
  <si>
    <t>QUANTITAT</t>
  </si>
  <si>
    <t>DESCRIPCIÓ</t>
  </si>
  <si>
    <t>IMPORT</t>
  </si>
  <si>
    <t>TOTAL</t>
  </si>
  <si>
    <t>SOL.LICITANT</t>
  </si>
  <si>
    <t>CAP DEL DEPARTAMENT DE COMPRES</t>
  </si>
  <si>
    <t>DATA</t>
  </si>
  <si>
    <t>OBSERVACIONS</t>
  </si>
  <si>
    <t>Mes:</t>
  </si>
  <si>
    <t>Gener</t>
  </si>
  <si>
    <t>Saldo dia 1</t>
  </si>
  <si>
    <t>Saldo final</t>
  </si>
  <si>
    <t>Núm.</t>
  </si>
  <si>
    <t>Descripció</t>
  </si>
  <si>
    <t>Ingressos</t>
  </si>
  <si>
    <t>Despeses</t>
  </si>
  <si>
    <t>Saldo</t>
  </si>
  <si>
    <t>Paper impressora</t>
  </si>
  <si>
    <t>Venda impressos</t>
  </si>
  <si>
    <t>Tinta impressora color</t>
  </si>
  <si>
    <t>Productes de neteja</t>
  </si>
  <si>
    <t>Febrer</t>
  </si>
  <si>
    <t>Març</t>
  </si>
  <si>
    <t xml:space="preserve"> LLIBRE DE CAIXA</t>
  </si>
  <si>
    <t>PREU UNITARI</t>
  </si>
  <si>
    <t>IVA 21%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</si>
</sst>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&quot;.&quot;00&quot;.&quot;00"/>
    <numFmt numFmtId="165" formatCode="_-* #,##0.00\ _D_M_-;\-* #,##0.00\ _D_M_-;_-* &quot;-&quot;??\ _D_M_-;_-@_-"/>
    <numFmt numFmtId="166" formatCode="_-* #,##0.00\ &quot;DM&quot;_-;\-* #,##0.00\ &quot;DM&quot;_-;_-* &quot;-&quot;??\ &quot;DM&quot;_-;_-@_-"/>
    <numFmt numFmtId="167" formatCode="_-* #,##0\ _D_M_-;\-* #,##0\ _D_M_-;_-* &quot;-&quot;??\ _D_M_-;_-@_-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6"/>
      <color indexed="39"/>
      <name val="Calibri"/>
      <family val="2"/>
      <scheme val="minor"/>
    </font>
    <font>
      <i/>
      <sz val="10"/>
      <color indexed="39"/>
      <name val="Calibri"/>
      <family val="2"/>
      <scheme val="minor"/>
    </font>
    <font>
      <i/>
      <sz val="10"/>
      <color indexed="10"/>
      <name val="Calibri"/>
      <family val="2"/>
      <scheme val="minor"/>
    </font>
    <font>
      <i/>
      <sz val="11"/>
      <color indexed="39"/>
      <name val="Calibri"/>
      <family val="2"/>
      <scheme val="minor"/>
    </font>
    <font>
      <i/>
      <sz val="11"/>
      <color indexed="10"/>
      <name val="Calibri"/>
      <family val="2"/>
      <scheme val="minor"/>
    </font>
    <font>
      <sz val="11"/>
      <color indexed="38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gray0625">
        <fgColor indexed="26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" fillId="0" borderId="0"/>
    <xf numFmtId="0" fontId="2" fillId="2" borderId="1">
      <alignment horizontal="left" vertical="center"/>
    </xf>
  </cellStyleXfs>
  <cellXfs count="77">
    <xf numFmtId="0" fontId="0" fillId="0" borderId="0" xfId="0"/>
    <xf numFmtId="0" fontId="6" fillId="0" borderId="0" xfId="0" applyFont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/>
    <xf numFmtId="14" fontId="6" fillId="0" borderId="1" xfId="0" applyNumberFormat="1" applyFont="1" applyBorder="1"/>
    <xf numFmtId="1" fontId="6" fillId="0" borderId="1" xfId="0" applyNumberFormat="1" applyFont="1" applyBorder="1"/>
    <xf numFmtId="4" fontId="6" fillId="0" borderId="1" xfId="0" applyNumberFormat="1" applyFont="1" applyBorder="1"/>
    <xf numFmtId="14" fontId="6" fillId="0" borderId="0" xfId="0" applyNumberFormat="1" applyFont="1" applyFill="1" applyBorder="1"/>
    <xf numFmtId="3" fontId="6" fillId="0" borderId="0" xfId="0" applyNumberFormat="1" applyFont="1"/>
    <xf numFmtId="0" fontId="5" fillId="2" borderId="1" xfId="5" applyFont="1">
      <alignment horizontal="left" vertical="center"/>
    </xf>
    <xf numFmtId="0" fontId="5" fillId="2" borderId="1" xfId="5" applyFont="1" applyBorder="1">
      <alignment horizontal="left" vertical="center"/>
    </xf>
    <xf numFmtId="0" fontId="6" fillId="0" borderId="2" xfId="0" applyFont="1" applyBorder="1"/>
    <xf numFmtId="0" fontId="5" fillId="2" borderId="1" xfId="5" applyFont="1" applyBorder="1" applyAlignment="1">
      <alignment horizontal="left" vertical="center"/>
    </xf>
    <xf numFmtId="0" fontId="6" fillId="0" borderId="3" xfId="0" applyFont="1" applyBorder="1"/>
    <xf numFmtId="0" fontId="6" fillId="0" borderId="4" xfId="0" applyFont="1" applyBorder="1"/>
    <xf numFmtId="164" fontId="6" fillId="0" borderId="2" xfId="0" applyNumberFormat="1" applyFont="1" applyBorder="1" applyAlignment="1">
      <alignment horizontal="left"/>
    </xf>
    <xf numFmtId="164" fontId="6" fillId="0" borderId="1" xfId="0" applyNumberFormat="1" applyFont="1" applyBorder="1"/>
    <xf numFmtId="0" fontId="6" fillId="0" borderId="5" xfId="0" applyFont="1" applyBorder="1"/>
    <xf numFmtId="0" fontId="5" fillId="2" borderId="5" xfId="5" applyFont="1" applyBorder="1">
      <alignment horizontal="left" vertical="center"/>
    </xf>
    <xf numFmtId="0" fontId="5" fillId="2" borderId="2" xfId="5" applyFont="1" applyBorder="1">
      <alignment horizontal="left" vertical="center"/>
    </xf>
    <xf numFmtId="0" fontId="5" fillId="2" borderId="3" xfId="5" applyFont="1" applyBorder="1">
      <alignment horizontal="left" vertical="center"/>
    </xf>
    <xf numFmtId="0" fontId="5" fillId="2" borderId="1" xfId="5" applyFont="1" applyAlignment="1">
      <alignment horizontal="center" vertical="center"/>
    </xf>
    <xf numFmtId="0" fontId="6" fillId="0" borderId="0" xfId="0" applyFont="1" applyBorder="1"/>
    <xf numFmtId="0" fontId="5" fillId="0" borderId="1" xfId="0" applyFont="1" applyBorder="1"/>
    <xf numFmtId="0" fontId="5" fillId="0" borderId="10" xfId="0" applyFont="1" applyBorder="1"/>
    <xf numFmtId="0" fontId="6" fillId="0" borderId="6" xfId="0" applyFont="1" applyBorder="1"/>
    <xf numFmtId="0" fontId="5" fillId="0" borderId="7" xfId="0" applyFont="1" applyBorder="1"/>
    <xf numFmtId="0" fontId="6" fillId="0" borderId="8" xfId="0" applyFont="1" applyBorder="1"/>
    <xf numFmtId="0" fontId="6" fillId="0" borderId="7" xfId="0" applyFont="1" applyBorder="1"/>
    <xf numFmtId="0" fontId="6" fillId="0" borderId="9" xfId="0" applyFont="1" applyBorder="1"/>
    <xf numFmtId="0" fontId="6" fillId="4" borderId="5" xfId="0" applyFont="1" applyFill="1" applyBorder="1"/>
    <xf numFmtId="0" fontId="6" fillId="4" borderId="2" xfId="0" applyFont="1" applyFill="1" applyBorder="1"/>
    <xf numFmtId="0" fontId="6" fillId="4" borderId="3" xfId="0" applyFont="1" applyFill="1" applyBorder="1"/>
    <xf numFmtId="0" fontId="7" fillId="0" borderId="0" xfId="3" applyFont="1" applyBorder="1" applyAlignment="1"/>
    <xf numFmtId="0" fontId="4" fillId="0" borderId="0" xfId="3" applyFont="1" applyBorder="1" applyAlignment="1"/>
    <xf numFmtId="0" fontId="8" fillId="0" borderId="0" xfId="3" applyFont="1" applyBorder="1" applyAlignment="1" applyProtection="1">
      <alignment horizontal="left"/>
      <protection locked="0"/>
    </xf>
    <xf numFmtId="0" fontId="4" fillId="0" borderId="0" xfId="4" applyFont="1"/>
    <xf numFmtId="14" fontId="9" fillId="0" borderId="1" xfId="3" applyNumberFormat="1" applyFont="1" applyBorder="1" applyAlignment="1" applyProtection="1">
      <alignment horizontal="center"/>
      <protection locked="0"/>
    </xf>
    <xf numFmtId="0" fontId="4" fillId="0" borderId="1" xfId="3" applyFont="1" applyBorder="1"/>
    <xf numFmtId="3" fontId="9" fillId="0" borderId="1" xfId="1" applyNumberFormat="1" applyFont="1" applyBorder="1" applyAlignment="1" applyProtection="1">
      <protection locked="0"/>
    </xf>
    <xf numFmtId="3" fontId="10" fillId="0" borderId="1" xfId="1" applyNumberFormat="1" applyFont="1" applyBorder="1" applyAlignment="1" applyProtection="1">
      <protection locked="0"/>
    </xf>
    <xf numFmtId="3" fontId="4" fillId="0" borderId="1" xfId="1" applyNumberFormat="1" applyFont="1" applyBorder="1" applyAlignment="1">
      <alignment horizontal="right"/>
    </xf>
    <xf numFmtId="0" fontId="4" fillId="0" borderId="0" xfId="4" applyFont="1" applyBorder="1"/>
    <xf numFmtId="165" fontId="6" fillId="0" borderId="0" xfId="1" applyNumberFormat="1" applyFont="1" applyBorder="1" applyAlignment="1"/>
    <xf numFmtId="0" fontId="6" fillId="0" borderId="0" xfId="3" applyFont="1" applyBorder="1" applyAlignment="1">
      <alignment horizontal="center"/>
    </xf>
    <xf numFmtId="0" fontId="6" fillId="0" borderId="0" xfId="3" applyFont="1" applyBorder="1"/>
    <xf numFmtId="0" fontId="6" fillId="0" borderId="0" xfId="3" applyFont="1" applyAlignment="1">
      <alignment horizontal="center"/>
    </xf>
    <xf numFmtId="0" fontId="6" fillId="0" borderId="0" xfId="3" applyFont="1"/>
    <xf numFmtId="165" fontId="6" fillId="0" borderId="0" xfId="1" applyNumberFormat="1" applyFont="1" applyAlignment="1"/>
    <xf numFmtId="165" fontId="6" fillId="0" borderId="0" xfId="1" applyFont="1"/>
    <xf numFmtId="0" fontId="6" fillId="0" borderId="0" xfId="3" applyFont="1" applyAlignment="1">
      <alignment horizontal="left"/>
    </xf>
    <xf numFmtId="0" fontId="5" fillId="0" borderId="0" xfId="3" applyFont="1" applyProtection="1">
      <protection locked="0"/>
    </xf>
    <xf numFmtId="165" fontId="6" fillId="0" borderId="0" xfId="1" applyFont="1" applyBorder="1" applyProtection="1">
      <protection locked="0"/>
    </xf>
    <xf numFmtId="3" fontId="11" fillId="0" borderId="11" xfId="2" applyNumberFormat="1" applyFont="1" applyBorder="1" applyAlignment="1" applyProtection="1">
      <alignment horizontal="right"/>
      <protection locked="0"/>
    </xf>
    <xf numFmtId="3" fontId="12" fillId="0" borderId="11" xfId="2" applyNumberFormat="1" applyFont="1" applyBorder="1" applyAlignment="1" applyProtection="1">
      <alignment horizontal="right"/>
      <protection locked="0"/>
    </xf>
    <xf numFmtId="165" fontId="6" fillId="0" borderId="0" xfId="1" applyFont="1" applyProtection="1">
      <protection locked="0"/>
    </xf>
    <xf numFmtId="0" fontId="6" fillId="4" borderId="1" xfId="3" applyFont="1" applyFill="1" applyBorder="1" applyAlignment="1">
      <alignment horizontal="center"/>
    </xf>
    <xf numFmtId="165" fontId="6" fillId="4" borderId="1" xfId="1" applyNumberFormat="1" applyFont="1" applyFill="1" applyBorder="1" applyAlignment="1"/>
    <xf numFmtId="165" fontId="6" fillId="4" borderId="1" xfId="1" applyFont="1" applyFill="1" applyBorder="1" applyAlignment="1">
      <alignment horizontal="center"/>
    </xf>
    <xf numFmtId="165" fontId="13" fillId="4" borderId="1" xfId="1" applyNumberFormat="1" applyFont="1" applyFill="1" applyBorder="1" applyAlignment="1">
      <alignment horizontal="centerContinuous"/>
    </xf>
    <xf numFmtId="165" fontId="14" fillId="4" borderId="1" xfId="1" applyNumberFormat="1" applyFont="1" applyFill="1" applyBorder="1" applyAlignment="1">
      <alignment horizontal="centerContinuous"/>
    </xf>
    <xf numFmtId="165" fontId="14" fillId="4" borderId="1" xfId="1" applyFont="1" applyFill="1" applyBorder="1" applyAlignment="1">
      <alignment horizontal="centerContinuous"/>
    </xf>
    <xf numFmtId="0" fontId="15" fillId="5" borderId="1" xfId="3" applyFont="1" applyFill="1" applyBorder="1" applyAlignment="1">
      <alignment horizontal="center"/>
    </xf>
    <xf numFmtId="165" fontId="15" fillId="5" borderId="1" xfId="1" applyNumberFormat="1" applyFont="1" applyFill="1" applyBorder="1" applyAlignment="1"/>
    <xf numFmtId="165" fontId="15" fillId="5" borderId="1" xfId="1" applyFont="1" applyFill="1" applyBorder="1" applyAlignment="1">
      <alignment horizontal="right"/>
    </xf>
    <xf numFmtId="14" fontId="11" fillId="0" borderId="1" xfId="3" applyNumberFormat="1" applyFont="1" applyBorder="1" applyAlignment="1" applyProtection="1">
      <alignment horizontal="center"/>
      <protection locked="0"/>
    </xf>
    <xf numFmtId="0" fontId="6" fillId="0" borderId="1" xfId="3" applyFont="1" applyBorder="1"/>
    <xf numFmtId="3" fontId="11" fillId="0" borderId="1" xfId="1" applyNumberFormat="1" applyFont="1" applyBorder="1" applyAlignment="1" applyProtection="1">
      <protection locked="0"/>
    </xf>
    <xf numFmtId="3" fontId="12" fillId="0" borderId="1" xfId="1" applyNumberFormat="1" applyFont="1" applyBorder="1" applyAlignment="1" applyProtection="1">
      <protection locked="0"/>
    </xf>
    <xf numFmtId="3" fontId="6" fillId="0" borderId="1" xfId="1" applyNumberFormat="1" applyFont="1" applyBorder="1" applyAlignment="1">
      <alignment horizontal="right"/>
    </xf>
    <xf numFmtId="167" fontId="6" fillId="0" borderId="0" xfId="1" applyNumberFormat="1" applyFont="1" applyBorder="1" applyAlignment="1"/>
    <xf numFmtId="14" fontId="6" fillId="0" borderId="1" xfId="1" applyNumberFormat="1" applyFont="1" applyBorder="1" applyAlignment="1"/>
    <xf numFmtId="0" fontId="16" fillId="0" borderId="0" xfId="0" applyFont="1"/>
    <xf numFmtId="3" fontId="5" fillId="0" borderId="0" xfId="0" applyNumberFormat="1" applyFont="1" applyAlignment="1">
      <alignment horizontal="center"/>
    </xf>
  </cellXfs>
  <cellStyles count="6">
    <cellStyle name="Millares_Enero" xfId="1"/>
    <cellStyle name="Moneda_Enero" xfId="2"/>
    <cellStyle name="Normal" xfId="0" builtinId="0"/>
    <cellStyle name="Normal_CAIXA" xfId="3"/>
    <cellStyle name="Normal_Pràctica 05" xfId="4"/>
    <cellStyle name="tlitols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171450</xdr:colOff>
      <xdr:row>2</xdr:row>
      <xdr:rowOff>0</xdr:rowOff>
    </xdr:from>
    <xdr:to>
      <xdr:col>12</xdr:col>
      <xdr:colOff>504825</xdr:colOff>
      <xdr:row>14</xdr:row>
      <xdr:rowOff>133350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4800600" y="361950"/>
          <a:ext cx="3876675" cy="2400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1. Prepara el full per imprimir seguint aquestes directrius: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- L'orientació del paper horitzontal.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- Marges esquerre, dret, superior i inferior a 3 cm.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- Les línies de divisió desactivades.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- Un encapçalament a l'esquerre que posi: </a:t>
          </a: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control pagament de factures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- Peu de pàgina on figuri a l'esquerre, el nom del fitxer i a la dreta el número de pàgina. Tot amb lletra més petita.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2. Imagina que després d'haver imprès el full amb les característiques establertes en el punt anterior, l'has de tornar a imprimir però en aquest cas sense que es vegin les columnes de </a:t>
          </a: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Dies des de la data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i la de </a:t>
          </a: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Recàrrec s/n. 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Amaga les columnes que no vulguis imprimir.</a:t>
          </a:r>
          <a:r>
            <a:rPr lang="es-ES" sz="1000" b="0" i="1" u="none" strike="noStrike" baseline="0">
              <a:solidFill>
                <a:srgbClr val="000000"/>
              </a:solidFill>
              <a:latin typeface="Arial"/>
              <a:ea typeface="Verdana"/>
              <a:cs typeface="Arial"/>
            </a:rPr>
            <a:t> </a:t>
          </a:r>
          <a:endParaRPr lang="es-ES" sz="1000" b="0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352425</xdr:colOff>
      <xdr:row>3</xdr:row>
      <xdr:rowOff>142875</xdr:rowOff>
    </xdr:from>
    <xdr:to>
      <xdr:col>9</xdr:col>
      <xdr:colOff>657225</xdr:colOff>
      <xdr:row>9</xdr:row>
      <xdr:rowOff>85725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286500" y="628650"/>
          <a:ext cx="3876675" cy="914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lvl="0"/>
          <a:r>
            <a:rPr lang="ca-ES" sz="1100">
              <a:effectLst/>
              <a:latin typeface="+mn-lt"/>
              <a:ea typeface="+mn-ea"/>
              <a:cs typeface="+mn-cs"/>
            </a:rPr>
            <a:t>1. Comprova des de la pestanya </a:t>
          </a:r>
          <a:r>
            <a:rPr lang="ca-ES" sz="1100" i="1">
              <a:effectLst/>
              <a:latin typeface="+mn-lt"/>
              <a:ea typeface="+mn-ea"/>
              <a:cs typeface="+mn-cs"/>
            </a:rPr>
            <a:t>Archivo / Imprimir</a:t>
          </a:r>
          <a:r>
            <a:rPr lang="ca-ES" sz="1100">
              <a:effectLst/>
              <a:latin typeface="+mn-lt"/>
              <a:ea typeface="+mn-ea"/>
              <a:cs typeface="+mn-cs"/>
            </a:rPr>
            <a:t> que per molt poc ocupa dues pàgines.</a:t>
          </a:r>
          <a:endParaRPr lang="es-ES" sz="1100">
            <a:effectLst/>
            <a:latin typeface="+mn-lt"/>
            <a:ea typeface="+mn-ea"/>
            <a:cs typeface="+mn-cs"/>
          </a:endParaRPr>
        </a:p>
        <a:p>
          <a:pPr lvl="0"/>
          <a:r>
            <a:rPr lang="ca-ES" sz="1100">
              <a:effectLst/>
              <a:latin typeface="+mn-lt"/>
              <a:ea typeface="+mn-ea"/>
              <a:cs typeface="+mn-cs"/>
            </a:rPr>
            <a:t>2. Per aconseguir que el programa redueixi la informació de manera que encaixi en un sol full</a:t>
          </a:r>
          <a:r>
            <a:rPr lang="es-ES" sz="1100">
              <a:effectLst/>
              <a:latin typeface="+mn-lt"/>
              <a:ea typeface="+mn-ea"/>
              <a:cs typeface="+mn-cs"/>
            </a:rPr>
            <a:t> </a:t>
          </a:r>
          <a:r>
            <a:rPr lang="ca-ES" sz="1100">
              <a:effectLst/>
              <a:latin typeface="+mn-lt"/>
              <a:ea typeface="+mn-ea"/>
              <a:cs typeface="+mn-cs"/>
            </a:rPr>
            <a:t>ves a la pestanya </a:t>
          </a:r>
          <a:r>
            <a:rPr lang="ca-ES" sz="1100" i="1">
              <a:effectLst/>
              <a:latin typeface="+mn-lt"/>
              <a:ea typeface="+mn-ea"/>
              <a:cs typeface="+mn-cs"/>
            </a:rPr>
            <a:t>Diseño de página / Configurar página</a:t>
          </a:r>
          <a:r>
            <a:rPr lang="ca-ES" sz="1100">
              <a:effectLst/>
              <a:latin typeface="+mn-lt"/>
              <a:ea typeface="+mn-ea"/>
              <a:cs typeface="+mn-cs"/>
            </a:rPr>
            <a:t> i activa l’opció </a:t>
          </a:r>
          <a:r>
            <a:rPr lang="ca-ES" sz="1100" i="1">
              <a:effectLst/>
              <a:latin typeface="+mn-lt"/>
              <a:ea typeface="+mn-ea"/>
              <a:cs typeface="+mn-cs"/>
            </a:rPr>
            <a:t>Página / Ajuste de Escala / Ajustar a: 1 páginas de ancho por 1 de alto</a:t>
          </a:r>
          <a:r>
            <a:rPr lang="ca-ES" sz="1100">
              <a:effectLst/>
              <a:latin typeface="+mn-lt"/>
              <a:ea typeface="+mn-ea"/>
              <a:cs typeface="+mn-cs"/>
            </a:rPr>
            <a:t>.</a:t>
          </a:r>
          <a:endParaRPr lang="es-ES" sz="1100">
            <a:effectLst/>
            <a:latin typeface="+mn-lt"/>
            <a:ea typeface="+mn-ea"/>
            <a:cs typeface="+mn-cs"/>
          </a:endParaRP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4</xdr:row>
      <xdr:rowOff>0</xdr:rowOff>
    </xdr:from>
    <xdr:to>
      <xdr:col>11</xdr:col>
      <xdr:colOff>219075</xdr:colOff>
      <xdr:row>19</xdr:row>
      <xdr:rowOff>57150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5381625" y="752475"/>
          <a:ext cx="3876675" cy="2495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Els fulls del llibre de treball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gener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,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febrer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i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març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han de tenir la mateixa configuració d'impressió. Per a haver de configurar la impressió només una vegada caldrà fer això: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1. Selecciona els tres fulls de càlcul. Recordeu que per fer-ho cal seleccionar el primer, prémer la tecla majúscula i seleccionar l'últim.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2. Anar a la cinta </a:t>
          </a: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Diseño de página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</a:t>
          </a: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/ Configurar página, 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i establir les opcions d'impressió que es vulgui. Pot ser necessari establir marges, centrar les dades, posar algun encapçalament, etc.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3. Comprova anant a la vista preliminar que has configurat les opcions d'impressió per tots els fulls seleccionats.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4. Desagrupa els fulls.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5. Guarda el fitxer.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sqref="A1:F1"/>
    </sheetView>
  </sheetViews>
  <sheetFormatPr baseColWidth="10" defaultColWidth="8.85546875" defaultRowHeight="15" x14ac:dyDescent="0.25"/>
  <cols>
    <col min="1" max="1" width="10.28515625" style="1" customWidth="1"/>
    <col min="2" max="2" width="11.85546875" style="1" customWidth="1"/>
    <col min="3" max="3" width="14.140625" style="1" customWidth="1"/>
    <col min="4" max="4" width="9.85546875" style="11" customWidth="1"/>
    <col min="5" max="5" width="8.85546875" style="1" customWidth="1"/>
    <col min="6" max="6" width="14.42578125" style="11" bestFit="1" customWidth="1"/>
    <col min="7" max="16384" width="8.85546875" style="1"/>
  </cols>
  <sheetData>
    <row r="1" spans="1:6" x14ac:dyDescent="0.25">
      <c r="A1" s="76" t="s">
        <v>0</v>
      </c>
      <c r="B1" s="76"/>
      <c r="C1" s="76"/>
      <c r="D1" s="76"/>
      <c r="E1" s="76"/>
      <c r="F1" s="76"/>
    </row>
    <row r="3" spans="1:6" s="5" customFormat="1" ht="30" x14ac:dyDescent="0.25">
      <c r="A3" s="2" t="s">
        <v>1</v>
      </c>
      <c r="B3" s="2" t="s">
        <v>2</v>
      </c>
      <c r="C3" s="3" t="s">
        <v>3</v>
      </c>
      <c r="D3" s="4" t="s">
        <v>4</v>
      </c>
      <c r="E3" s="3" t="s">
        <v>5</v>
      </c>
      <c r="F3" s="4" t="s">
        <v>6</v>
      </c>
    </row>
    <row r="4" spans="1:6" x14ac:dyDescent="0.25">
      <c r="A4" s="6" t="s">
        <v>7</v>
      </c>
      <c r="B4" s="7">
        <v>43340</v>
      </c>
      <c r="C4" s="8">
        <f ca="1">TODAY()-B4</f>
        <v>296</v>
      </c>
      <c r="D4" s="9">
        <v>32.65</v>
      </c>
      <c r="E4" s="6" t="str">
        <f ca="1">IF(C4&gt;90,"si","no")</f>
        <v>si</v>
      </c>
      <c r="F4" s="9">
        <f ca="1">IF(C4&gt;90,D4*1.15,D4)</f>
        <v>37.547499999999992</v>
      </c>
    </row>
    <row r="5" spans="1:6" x14ac:dyDescent="0.25">
      <c r="A5" s="6" t="s">
        <v>8</v>
      </c>
      <c r="B5" s="7">
        <v>43401</v>
      </c>
      <c r="C5" s="8">
        <f t="shared" ref="C5:C21" ca="1" si="0">TODAY()-B5</f>
        <v>235</v>
      </c>
      <c r="D5" s="9">
        <v>4074.86</v>
      </c>
      <c r="E5" s="6" t="str">
        <f t="shared" ref="E5:E21" ca="1" si="1">IF(C5&gt;90,"si","no")</f>
        <v>si</v>
      </c>
      <c r="F5" s="9">
        <f t="shared" ref="F5:F21" ca="1" si="2">IF(C5&gt;90,D5*1.15,D5)</f>
        <v>4686.0889999999999</v>
      </c>
    </row>
    <row r="6" spans="1:6" x14ac:dyDescent="0.25">
      <c r="A6" s="6" t="s">
        <v>9</v>
      </c>
      <c r="B6" s="7">
        <v>43579</v>
      </c>
      <c r="C6" s="8">
        <f t="shared" ca="1" si="0"/>
        <v>57</v>
      </c>
      <c r="D6" s="9">
        <v>2073.4899999999998</v>
      </c>
      <c r="E6" s="6" t="str">
        <f t="shared" ca="1" si="1"/>
        <v>no</v>
      </c>
      <c r="F6" s="9">
        <f t="shared" ca="1" si="2"/>
        <v>2073.4899999999998</v>
      </c>
    </row>
    <row r="7" spans="1:6" x14ac:dyDescent="0.25">
      <c r="A7" s="6" t="s">
        <v>10</v>
      </c>
      <c r="B7" s="7">
        <v>43545</v>
      </c>
      <c r="C7" s="8">
        <f t="shared" ca="1" si="0"/>
        <v>91</v>
      </c>
      <c r="D7" s="9">
        <v>72.12</v>
      </c>
      <c r="E7" s="6" t="str">
        <f t="shared" ca="1" si="1"/>
        <v>si</v>
      </c>
      <c r="F7" s="9">
        <f t="shared" ca="1" si="2"/>
        <v>82.938000000000002</v>
      </c>
    </row>
    <row r="8" spans="1:6" x14ac:dyDescent="0.25">
      <c r="A8" s="6" t="s">
        <v>11</v>
      </c>
      <c r="B8" s="7">
        <v>43670</v>
      </c>
      <c r="C8" s="8">
        <f t="shared" ca="1" si="0"/>
        <v>-34</v>
      </c>
      <c r="D8" s="9">
        <v>7.47</v>
      </c>
      <c r="E8" s="6" t="str">
        <f t="shared" ca="1" si="1"/>
        <v>no</v>
      </c>
      <c r="F8" s="9">
        <f t="shared" ca="1" si="2"/>
        <v>7.47</v>
      </c>
    </row>
    <row r="9" spans="1:6" x14ac:dyDescent="0.25">
      <c r="A9" s="6" t="s">
        <v>12</v>
      </c>
      <c r="B9" s="7">
        <v>43632</v>
      </c>
      <c r="C9" s="8">
        <f t="shared" ca="1" si="0"/>
        <v>4</v>
      </c>
      <c r="D9" s="9">
        <v>120.2</v>
      </c>
      <c r="E9" s="6" t="str">
        <f t="shared" ca="1" si="1"/>
        <v>no</v>
      </c>
      <c r="F9" s="9">
        <f t="shared" ca="1" si="2"/>
        <v>120.2</v>
      </c>
    </row>
    <row r="10" spans="1:6" x14ac:dyDescent="0.25">
      <c r="A10" s="6" t="s">
        <v>13</v>
      </c>
      <c r="B10" s="7">
        <v>43643</v>
      </c>
      <c r="C10" s="8">
        <f t="shared" ca="1" si="0"/>
        <v>-7</v>
      </c>
      <c r="D10" s="9">
        <v>5264.87</v>
      </c>
      <c r="E10" s="6" t="str">
        <f t="shared" ca="1" si="1"/>
        <v>no</v>
      </c>
      <c r="F10" s="9">
        <f t="shared" ca="1" si="2"/>
        <v>5264.87</v>
      </c>
    </row>
    <row r="11" spans="1:6" x14ac:dyDescent="0.25">
      <c r="A11" s="6" t="s">
        <v>14</v>
      </c>
      <c r="B11" s="7">
        <v>43577</v>
      </c>
      <c r="C11" s="8">
        <f t="shared" ca="1" si="0"/>
        <v>59</v>
      </c>
      <c r="D11" s="9">
        <v>601.01</v>
      </c>
      <c r="E11" s="6" t="str">
        <f t="shared" ca="1" si="1"/>
        <v>no</v>
      </c>
      <c r="F11" s="9">
        <f t="shared" ca="1" si="2"/>
        <v>601.01</v>
      </c>
    </row>
    <row r="12" spans="1:6" x14ac:dyDescent="0.25">
      <c r="A12" s="6" t="s">
        <v>15</v>
      </c>
      <c r="B12" s="7">
        <v>43679</v>
      </c>
      <c r="C12" s="8">
        <f t="shared" ca="1" si="0"/>
        <v>-43</v>
      </c>
      <c r="D12" s="9">
        <v>336.57</v>
      </c>
      <c r="E12" s="6" t="str">
        <f t="shared" ca="1" si="1"/>
        <v>no</v>
      </c>
      <c r="F12" s="9">
        <f t="shared" ca="1" si="2"/>
        <v>336.57</v>
      </c>
    </row>
    <row r="13" spans="1:6" x14ac:dyDescent="0.25">
      <c r="A13" s="6" t="s">
        <v>16</v>
      </c>
      <c r="B13" s="7">
        <v>43401</v>
      </c>
      <c r="C13" s="8">
        <f t="shared" ca="1" si="0"/>
        <v>235</v>
      </c>
      <c r="D13" s="9">
        <v>405.94</v>
      </c>
      <c r="E13" s="6" t="str">
        <f t="shared" ca="1" si="1"/>
        <v>si</v>
      </c>
      <c r="F13" s="9">
        <f t="shared" ca="1" si="2"/>
        <v>466.83099999999996</v>
      </c>
    </row>
    <row r="14" spans="1:6" x14ac:dyDescent="0.25">
      <c r="A14" s="6" t="s">
        <v>17</v>
      </c>
      <c r="B14" s="7">
        <v>43579</v>
      </c>
      <c r="C14" s="8">
        <f t="shared" ca="1" si="0"/>
        <v>57</v>
      </c>
      <c r="D14" s="9">
        <v>140.97</v>
      </c>
      <c r="E14" s="6" t="str">
        <f t="shared" ca="1" si="1"/>
        <v>no</v>
      </c>
      <c r="F14" s="9">
        <f t="shared" ca="1" si="2"/>
        <v>140.97</v>
      </c>
    </row>
    <row r="15" spans="1:6" x14ac:dyDescent="0.25">
      <c r="A15" s="6" t="s">
        <v>18</v>
      </c>
      <c r="B15" s="7">
        <v>43545</v>
      </c>
      <c r="C15" s="8">
        <f t="shared" ca="1" si="0"/>
        <v>91</v>
      </c>
      <c r="D15" s="9">
        <v>2745.27</v>
      </c>
      <c r="E15" s="6" t="str">
        <f t="shared" ca="1" si="1"/>
        <v>si</v>
      </c>
      <c r="F15" s="9">
        <f t="shared" ca="1" si="2"/>
        <v>3157.0604999999996</v>
      </c>
    </row>
    <row r="16" spans="1:6" x14ac:dyDescent="0.25">
      <c r="A16" s="6" t="s">
        <v>19</v>
      </c>
      <c r="B16" s="7">
        <v>43670</v>
      </c>
      <c r="C16" s="8">
        <f t="shared" ca="1" si="0"/>
        <v>-34</v>
      </c>
      <c r="D16" s="9">
        <v>1469.21</v>
      </c>
      <c r="E16" s="6" t="str">
        <f t="shared" ca="1" si="1"/>
        <v>no</v>
      </c>
      <c r="F16" s="9">
        <f t="shared" ca="1" si="2"/>
        <v>1469.21</v>
      </c>
    </row>
    <row r="17" spans="1:6" x14ac:dyDescent="0.25">
      <c r="A17" s="6" t="s">
        <v>20</v>
      </c>
      <c r="B17" s="7">
        <v>43663</v>
      </c>
      <c r="C17" s="8">
        <f t="shared" ca="1" si="0"/>
        <v>-27</v>
      </c>
      <c r="D17" s="9">
        <v>390.66</v>
      </c>
      <c r="E17" s="6" t="str">
        <f t="shared" ca="1" si="1"/>
        <v>no</v>
      </c>
      <c r="F17" s="9">
        <f t="shared" ca="1" si="2"/>
        <v>390.66</v>
      </c>
    </row>
    <row r="18" spans="1:6" x14ac:dyDescent="0.25">
      <c r="A18" s="6" t="s">
        <v>21</v>
      </c>
      <c r="B18" s="7">
        <v>43612</v>
      </c>
      <c r="C18" s="8">
        <f t="shared" ca="1" si="0"/>
        <v>24</v>
      </c>
      <c r="D18" s="9">
        <v>745.25</v>
      </c>
      <c r="E18" s="6" t="str">
        <f t="shared" ca="1" si="1"/>
        <v>no</v>
      </c>
      <c r="F18" s="9">
        <f t="shared" ca="1" si="2"/>
        <v>745.25</v>
      </c>
    </row>
    <row r="19" spans="1:6" x14ac:dyDescent="0.25">
      <c r="A19" s="6" t="s">
        <v>22</v>
      </c>
      <c r="B19" s="7">
        <v>43546</v>
      </c>
      <c r="C19" s="8">
        <f t="shared" ca="1" si="0"/>
        <v>90</v>
      </c>
      <c r="D19" s="9">
        <v>274.06</v>
      </c>
      <c r="E19" s="6" t="str">
        <f t="shared" ca="1" si="1"/>
        <v>no</v>
      </c>
      <c r="F19" s="9">
        <f t="shared" ca="1" si="2"/>
        <v>274.06</v>
      </c>
    </row>
    <row r="20" spans="1:6" x14ac:dyDescent="0.25">
      <c r="A20" s="6" t="s">
        <v>23</v>
      </c>
      <c r="B20" s="7">
        <v>43645</v>
      </c>
      <c r="C20" s="8">
        <f t="shared" ca="1" si="0"/>
        <v>-9</v>
      </c>
      <c r="D20" s="9">
        <v>72.12</v>
      </c>
      <c r="E20" s="6" t="str">
        <f t="shared" ca="1" si="1"/>
        <v>no</v>
      </c>
      <c r="F20" s="9">
        <f t="shared" ca="1" si="2"/>
        <v>72.12</v>
      </c>
    </row>
    <row r="21" spans="1:6" x14ac:dyDescent="0.25">
      <c r="A21" s="6" t="s">
        <v>24</v>
      </c>
      <c r="B21" s="7">
        <v>43626</v>
      </c>
      <c r="C21" s="8">
        <f t="shared" ca="1" si="0"/>
        <v>10</v>
      </c>
      <c r="D21" s="9">
        <v>390.66</v>
      </c>
      <c r="E21" s="6" t="str">
        <f t="shared" ca="1" si="1"/>
        <v>no</v>
      </c>
      <c r="F21" s="9">
        <f t="shared" ca="1" si="2"/>
        <v>390.66</v>
      </c>
    </row>
    <row r="23" spans="1:6" x14ac:dyDescent="0.25">
      <c r="B23" s="10"/>
    </row>
  </sheetData>
  <mergeCells count="1">
    <mergeCell ref="A1:F1"/>
  </mergeCells>
  <phoneticPr fontId="0" type="noConversion"/>
  <printOptions gridLines="1"/>
  <pageMargins left="0.78740157480314965" right="0.78740157480314965" top="0.98425196850393704" bottom="0.98425196850393704" header="0" footer="0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showGridLines="0" zoomScaleNormal="100" workbookViewId="0">
      <selection activeCell="G1" sqref="G1"/>
    </sheetView>
  </sheetViews>
  <sheetFormatPr baseColWidth="10" defaultColWidth="10.7109375" defaultRowHeight="15" x14ac:dyDescent="0.25"/>
  <cols>
    <col min="1" max="1" width="17.85546875" style="1" customWidth="1"/>
    <col min="2" max="2" width="35.85546875" style="1" customWidth="1"/>
    <col min="3" max="3" width="20.7109375" style="1" customWidth="1"/>
    <col min="4" max="4" width="13" style="1" customWidth="1"/>
    <col min="5" max="16384" width="10.7109375" style="1"/>
  </cols>
  <sheetData>
    <row r="1" spans="1:4" ht="21" x14ac:dyDescent="0.35">
      <c r="A1" s="75" t="s">
        <v>25</v>
      </c>
      <c r="C1" s="12" t="s">
        <v>26</v>
      </c>
      <c r="D1" s="6"/>
    </row>
    <row r="3" spans="1:4" x14ac:dyDescent="0.25">
      <c r="A3" s="13" t="s">
        <v>27</v>
      </c>
      <c r="B3" s="14"/>
      <c r="C3" s="15" t="s">
        <v>28</v>
      </c>
      <c r="D3" s="16"/>
    </row>
    <row r="4" spans="1:4" x14ac:dyDescent="0.25">
      <c r="A4" s="13" t="s">
        <v>29</v>
      </c>
      <c r="B4" s="14"/>
      <c r="C4" s="15" t="s">
        <v>30</v>
      </c>
      <c r="D4" s="17"/>
    </row>
    <row r="5" spans="1:4" x14ac:dyDescent="0.25">
      <c r="A5" s="13" t="s">
        <v>31</v>
      </c>
      <c r="B5" s="14"/>
      <c r="C5" s="15" t="s">
        <v>32</v>
      </c>
      <c r="D5" s="17"/>
    </row>
    <row r="6" spans="1:4" x14ac:dyDescent="0.25">
      <c r="A6" s="13" t="s">
        <v>33</v>
      </c>
      <c r="B6" s="18"/>
      <c r="C6" s="15" t="s">
        <v>34</v>
      </c>
      <c r="D6" s="19"/>
    </row>
    <row r="8" spans="1:4" x14ac:dyDescent="0.25">
      <c r="A8" s="12" t="s">
        <v>35</v>
      </c>
      <c r="B8" s="20" t="s">
        <v>36</v>
      </c>
      <c r="C8" s="14"/>
      <c r="D8" s="16"/>
    </row>
    <row r="9" spans="1:4" x14ac:dyDescent="0.25">
      <c r="A9" s="12" t="s">
        <v>37</v>
      </c>
      <c r="B9" s="20" t="s">
        <v>38</v>
      </c>
      <c r="C9" s="14"/>
      <c r="D9" s="16"/>
    </row>
    <row r="10" spans="1:4" x14ac:dyDescent="0.25">
      <c r="A10" s="12" t="s">
        <v>39</v>
      </c>
      <c r="B10" s="21" t="s">
        <v>40</v>
      </c>
      <c r="C10" s="22" t="s">
        <v>41</v>
      </c>
      <c r="D10" s="23"/>
    </row>
    <row r="11" spans="1:4" x14ac:dyDescent="0.25">
      <c r="B11" s="21" t="s">
        <v>42</v>
      </c>
      <c r="C11" s="22"/>
      <c r="D11" s="23"/>
    </row>
    <row r="12" spans="1:4" x14ac:dyDescent="0.25">
      <c r="B12" s="21" t="s">
        <v>43</v>
      </c>
      <c r="C12" s="22"/>
      <c r="D12" s="23"/>
    </row>
    <row r="14" spans="1:4" x14ac:dyDescent="0.25">
      <c r="A14" s="24" t="s">
        <v>44</v>
      </c>
      <c r="B14" s="24" t="s">
        <v>45</v>
      </c>
      <c r="C14" s="24" t="s">
        <v>68</v>
      </c>
      <c r="D14" s="24" t="s">
        <v>46</v>
      </c>
    </row>
    <row r="15" spans="1:4" x14ac:dyDescent="0.25">
      <c r="A15" s="6"/>
      <c r="B15" s="6"/>
      <c r="C15" s="6"/>
      <c r="D15" s="6">
        <f t="shared" ref="D15:D54" si="0">A15*C15</f>
        <v>0</v>
      </c>
    </row>
    <row r="16" spans="1:4" x14ac:dyDescent="0.25">
      <c r="A16" s="6"/>
      <c r="B16" s="6"/>
      <c r="C16" s="6"/>
      <c r="D16" s="6">
        <f t="shared" si="0"/>
        <v>0</v>
      </c>
    </row>
    <row r="17" spans="1:4" x14ac:dyDescent="0.25">
      <c r="A17" s="6"/>
      <c r="B17" s="6"/>
      <c r="C17" s="6"/>
      <c r="D17" s="6">
        <f t="shared" si="0"/>
        <v>0</v>
      </c>
    </row>
    <row r="18" spans="1:4" x14ac:dyDescent="0.25">
      <c r="A18" s="6"/>
      <c r="B18" s="6"/>
      <c r="C18" s="6"/>
      <c r="D18" s="6">
        <f t="shared" si="0"/>
        <v>0</v>
      </c>
    </row>
    <row r="19" spans="1:4" x14ac:dyDescent="0.25">
      <c r="A19" s="6"/>
      <c r="B19" s="6"/>
      <c r="C19" s="6"/>
      <c r="D19" s="6">
        <f t="shared" si="0"/>
        <v>0</v>
      </c>
    </row>
    <row r="20" spans="1:4" x14ac:dyDescent="0.25">
      <c r="A20" s="6"/>
      <c r="B20" s="6"/>
      <c r="C20" s="6"/>
      <c r="D20" s="6">
        <f t="shared" si="0"/>
        <v>0</v>
      </c>
    </row>
    <row r="21" spans="1:4" x14ac:dyDescent="0.25">
      <c r="A21" s="6"/>
      <c r="B21" s="6"/>
      <c r="C21" s="6"/>
      <c r="D21" s="6">
        <f t="shared" si="0"/>
        <v>0</v>
      </c>
    </row>
    <row r="22" spans="1:4" x14ac:dyDescent="0.25">
      <c r="A22" s="6"/>
      <c r="B22" s="6"/>
      <c r="C22" s="6"/>
      <c r="D22" s="6">
        <f t="shared" si="0"/>
        <v>0</v>
      </c>
    </row>
    <row r="23" spans="1:4" x14ac:dyDescent="0.25">
      <c r="A23" s="6"/>
      <c r="B23" s="6"/>
      <c r="C23" s="6"/>
      <c r="D23" s="6">
        <f t="shared" si="0"/>
        <v>0</v>
      </c>
    </row>
    <row r="24" spans="1:4" x14ac:dyDescent="0.25">
      <c r="A24" s="6"/>
      <c r="B24" s="6"/>
      <c r="C24" s="6"/>
      <c r="D24" s="6">
        <f t="shared" si="0"/>
        <v>0</v>
      </c>
    </row>
    <row r="25" spans="1:4" x14ac:dyDescent="0.25">
      <c r="A25" s="6"/>
      <c r="B25" s="6"/>
      <c r="C25" s="6"/>
      <c r="D25" s="6">
        <f t="shared" si="0"/>
        <v>0</v>
      </c>
    </row>
    <row r="26" spans="1:4" x14ac:dyDescent="0.25">
      <c r="A26" s="6"/>
      <c r="B26" s="6"/>
      <c r="C26" s="6"/>
      <c r="D26" s="6">
        <f t="shared" si="0"/>
        <v>0</v>
      </c>
    </row>
    <row r="27" spans="1:4" x14ac:dyDescent="0.25">
      <c r="A27" s="6"/>
      <c r="B27" s="6"/>
      <c r="C27" s="6"/>
      <c r="D27" s="6">
        <f t="shared" si="0"/>
        <v>0</v>
      </c>
    </row>
    <row r="28" spans="1:4" x14ac:dyDescent="0.25">
      <c r="A28" s="6"/>
      <c r="B28" s="6"/>
      <c r="C28" s="6"/>
      <c r="D28" s="6">
        <f t="shared" si="0"/>
        <v>0</v>
      </c>
    </row>
    <row r="29" spans="1:4" x14ac:dyDescent="0.25">
      <c r="A29" s="6"/>
      <c r="B29" s="6"/>
      <c r="C29" s="6"/>
      <c r="D29" s="6">
        <f t="shared" si="0"/>
        <v>0</v>
      </c>
    </row>
    <row r="30" spans="1:4" x14ac:dyDescent="0.25">
      <c r="A30" s="6"/>
      <c r="B30" s="6"/>
      <c r="C30" s="6"/>
      <c r="D30" s="6">
        <f t="shared" si="0"/>
        <v>0</v>
      </c>
    </row>
    <row r="31" spans="1:4" x14ac:dyDescent="0.25">
      <c r="A31" s="6"/>
      <c r="B31" s="6"/>
      <c r="C31" s="6"/>
      <c r="D31" s="6">
        <f t="shared" si="0"/>
        <v>0</v>
      </c>
    </row>
    <row r="32" spans="1:4" x14ac:dyDescent="0.25">
      <c r="A32" s="6"/>
      <c r="B32" s="6"/>
      <c r="C32" s="6"/>
      <c r="D32" s="6">
        <f t="shared" si="0"/>
        <v>0</v>
      </c>
    </row>
    <row r="33" spans="1:4" x14ac:dyDescent="0.25">
      <c r="A33" s="6"/>
      <c r="B33" s="6"/>
      <c r="C33" s="6"/>
      <c r="D33" s="6">
        <f t="shared" si="0"/>
        <v>0</v>
      </c>
    </row>
    <row r="34" spans="1:4" x14ac:dyDescent="0.25">
      <c r="A34" s="6"/>
      <c r="B34" s="6"/>
      <c r="C34" s="6"/>
      <c r="D34" s="6">
        <f t="shared" si="0"/>
        <v>0</v>
      </c>
    </row>
    <row r="35" spans="1:4" x14ac:dyDescent="0.25">
      <c r="A35" s="6"/>
      <c r="B35" s="6"/>
      <c r="C35" s="6"/>
      <c r="D35" s="6">
        <f t="shared" si="0"/>
        <v>0</v>
      </c>
    </row>
    <row r="36" spans="1:4" x14ac:dyDescent="0.25">
      <c r="A36" s="6"/>
      <c r="B36" s="6"/>
      <c r="C36" s="6"/>
      <c r="D36" s="6">
        <f t="shared" si="0"/>
        <v>0</v>
      </c>
    </row>
    <row r="37" spans="1:4" x14ac:dyDescent="0.25">
      <c r="A37" s="6"/>
      <c r="B37" s="6"/>
      <c r="C37" s="6"/>
      <c r="D37" s="6">
        <f t="shared" si="0"/>
        <v>0</v>
      </c>
    </row>
    <row r="38" spans="1:4" hidden="1" x14ac:dyDescent="0.25">
      <c r="A38" s="6"/>
      <c r="B38" s="6"/>
      <c r="C38" s="6"/>
      <c r="D38" s="6">
        <f t="shared" si="0"/>
        <v>0</v>
      </c>
    </row>
    <row r="39" spans="1:4" hidden="1" x14ac:dyDescent="0.25">
      <c r="A39" s="6"/>
      <c r="B39" s="6"/>
      <c r="C39" s="6"/>
      <c r="D39" s="6">
        <f t="shared" si="0"/>
        <v>0</v>
      </c>
    </row>
    <row r="40" spans="1:4" hidden="1" x14ac:dyDescent="0.25">
      <c r="A40" s="6"/>
      <c r="B40" s="6"/>
      <c r="C40" s="6"/>
      <c r="D40" s="6">
        <f t="shared" si="0"/>
        <v>0</v>
      </c>
    </row>
    <row r="41" spans="1:4" hidden="1" x14ac:dyDescent="0.25">
      <c r="A41" s="6"/>
      <c r="B41" s="6"/>
      <c r="C41" s="6"/>
      <c r="D41" s="6">
        <f t="shared" si="0"/>
        <v>0</v>
      </c>
    </row>
    <row r="42" spans="1:4" hidden="1" x14ac:dyDescent="0.25">
      <c r="A42" s="6"/>
      <c r="B42" s="6"/>
      <c r="C42" s="6"/>
      <c r="D42" s="6">
        <f t="shared" si="0"/>
        <v>0</v>
      </c>
    </row>
    <row r="43" spans="1:4" hidden="1" x14ac:dyDescent="0.25">
      <c r="A43" s="6"/>
      <c r="B43" s="6"/>
      <c r="C43" s="6"/>
      <c r="D43" s="6">
        <f t="shared" si="0"/>
        <v>0</v>
      </c>
    </row>
    <row r="44" spans="1:4" hidden="1" x14ac:dyDescent="0.25">
      <c r="A44" s="6"/>
      <c r="B44" s="6"/>
      <c r="C44" s="6"/>
      <c r="D44" s="6">
        <f t="shared" si="0"/>
        <v>0</v>
      </c>
    </row>
    <row r="45" spans="1:4" hidden="1" x14ac:dyDescent="0.25">
      <c r="A45" s="6"/>
      <c r="B45" s="6"/>
      <c r="C45" s="6"/>
      <c r="D45" s="6">
        <f t="shared" si="0"/>
        <v>0</v>
      </c>
    </row>
    <row r="46" spans="1:4" hidden="1" x14ac:dyDescent="0.25">
      <c r="A46" s="6"/>
      <c r="B46" s="6"/>
      <c r="C46" s="6"/>
      <c r="D46" s="6">
        <f t="shared" si="0"/>
        <v>0</v>
      </c>
    </row>
    <row r="47" spans="1:4" hidden="1" x14ac:dyDescent="0.25">
      <c r="A47" s="6"/>
      <c r="B47" s="6"/>
      <c r="C47" s="6"/>
      <c r="D47" s="6">
        <f t="shared" si="0"/>
        <v>0</v>
      </c>
    </row>
    <row r="48" spans="1:4" x14ac:dyDescent="0.25">
      <c r="A48" s="6"/>
      <c r="B48" s="6"/>
      <c r="C48" s="6"/>
      <c r="D48" s="6">
        <f t="shared" si="0"/>
        <v>0</v>
      </c>
    </row>
    <row r="49" spans="1:4" x14ac:dyDescent="0.25">
      <c r="A49" s="6"/>
      <c r="B49" s="6"/>
      <c r="C49" s="6"/>
      <c r="D49" s="6">
        <f t="shared" si="0"/>
        <v>0</v>
      </c>
    </row>
    <row r="50" spans="1:4" x14ac:dyDescent="0.25">
      <c r="A50" s="6"/>
      <c r="B50" s="6"/>
      <c r="C50" s="6"/>
      <c r="D50" s="6">
        <f t="shared" si="0"/>
        <v>0</v>
      </c>
    </row>
    <row r="51" spans="1:4" x14ac:dyDescent="0.25">
      <c r="A51" s="6"/>
      <c r="B51" s="6"/>
      <c r="C51" s="6"/>
      <c r="D51" s="6">
        <f t="shared" si="0"/>
        <v>0</v>
      </c>
    </row>
    <row r="52" spans="1:4" x14ac:dyDescent="0.25">
      <c r="A52" s="6"/>
      <c r="B52" s="6"/>
      <c r="C52" s="6"/>
      <c r="D52" s="6">
        <f t="shared" si="0"/>
        <v>0</v>
      </c>
    </row>
    <row r="53" spans="1:4" x14ac:dyDescent="0.25">
      <c r="A53" s="6"/>
      <c r="B53" s="6"/>
      <c r="C53" s="6"/>
      <c r="D53" s="6">
        <f t="shared" si="0"/>
        <v>0</v>
      </c>
    </row>
    <row r="54" spans="1:4" x14ac:dyDescent="0.25">
      <c r="A54" s="6"/>
      <c r="B54" s="6"/>
      <c r="C54" s="6"/>
      <c r="D54" s="6">
        <f t="shared" si="0"/>
        <v>0</v>
      </c>
    </row>
    <row r="55" spans="1:4" x14ac:dyDescent="0.25">
      <c r="A55" s="25"/>
      <c r="B55" s="25"/>
      <c r="C55" s="26" t="s">
        <v>47</v>
      </c>
      <c r="D55" s="6">
        <f>SUM(D15:D54)</f>
        <v>0</v>
      </c>
    </row>
    <row r="56" spans="1:4" x14ac:dyDescent="0.25">
      <c r="A56" s="25"/>
      <c r="B56" s="25"/>
      <c r="C56" s="12" t="s">
        <v>69</v>
      </c>
      <c r="D56" s="6">
        <f>D55*0.16</f>
        <v>0</v>
      </c>
    </row>
    <row r="57" spans="1:4" x14ac:dyDescent="0.25">
      <c r="A57" s="25"/>
      <c r="B57" s="25"/>
      <c r="C57" s="12" t="s">
        <v>47</v>
      </c>
      <c r="D57" s="6">
        <f>D55+D56</f>
        <v>0</v>
      </c>
    </row>
    <row r="59" spans="1:4" ht="15.75" thickBot="1" x14ac:dyDescent="0.3">
      <c r="A59" s="27" t="s">
        <v>48</v>
      </c>
      <c r="B59" s="28"/>
      <c r="C59" s="27" t="s">
        <v>49</v>
      </c>
      <c r="D59" s="28"/>
    </row>
    <row r="60" spans="1:4" x14ac:dyDescent="0.25">
      <c r="A60" s="29"/>
      <c r="B60" s="30"/>
      <c r="C60" s="29"/>
      <c r="D60" s="30"/>
    </row>
    <row r="61" spans="1:4" x14ac:dyDescent="0.25">
      <c r="A61" s="29"/>
      <c r="B61" s="30"/>
      <c r="C61" s="29"/>
      <c r="D61" s="30"/>
    </row>
    <row r="62" spans="1:4" x14ac:dyDescent="0.25">
      <c r="A62" s="31"/>
      <c r="B62" s="30"/>
      <c r="C62" s="31"/>
      <c r="D62" s="30"/>
    </row>
    <row r="63" spans="1:4" x14ac:dyDescent="0.25">
      <c r="A63" s="31"/>
      <c r="B63" s="30"/>
      <c r="C63" s="31"/>
      <c r="D63" s="30"/>
    </row>
    <row r="64" spans="1:4" x14ac:dyDescent="0.25">
      <c r="A64" s="32" t="s">
        <v>50</v>
      </c>
      <c r="B64" s="17"/>
      <c r="C64" s="32" t="s">
        <v>50</v>
      </c>
      <c r="D64" s="17"/>
    </row>
    <row r="66" spans="1:4" x14ac:dyDescent="0.25">
      <c r="A66" s="33" t="s">
        <v>51</v>
      </c>
      <c r="B66" s="34"/>
      <c r="C66" s="34"/>
      <c r="D66" s="35"/>
    </row>
  </sheetData>
  <phoneticPr fontId="0" type="noConversion"/>
  <printOptions horizontalCentered="1"/>
  <pageMargins left="0.59055118110236227" right="0.59055118110236227" top="0.59055118110236227" bottom="0.59055118110236227" header="0" footer="0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selection activeCell="F1" sqref="F1"/>
    </sheetView>
  </sheetViews>
  <sheetFormatPr baseColWidth="10" defaultRowHeight="12.75" x14ac:dyDescent="0.2"/>
  <cols>
    <col min="1" max="1" width="11.28515625" style="39" customWidth="1"/>
    <col min="2" max="2" width="13.42578125" style="39" customWidth="1"/>
    <col min="3" max="3" width="19.42578125" style="39" customWidth="1"/>
    <col min="4" max="5" width="11.7109375" style="39" bestFit="1" customWidth="1"/>
    <col min="6" max="6" width="13" style="39" bestFit="1" customWidth="1"/>
    <col min="7" max="16384" width="11.42578125" style="39"/>
  </cols>
  <sheetData>
    <row r="1" spans="1:7" ht="21" x14ac:dyDescent="0.35">
      <c r="A1" s="36" t="s">
        <v>67</v>
      </c>
      <c r="B1" s="37"/>
      <c r="C1" s="38">
        <v>2018</v>
      </c>
      <c r="D1" s="46"/>
      <c r="E1" s="46"/>
      <c r="F1" s="46"/>
      <c r="G1" s="45"/>
    </row>
    <row r="2" spans="1:7" ht="15" x14ac:dyDescent="0.25">
      <c r="A2" s="47"/>
      <c r="B2" s="48"/>
      <c r="C2" s="48"/>
      <c r="D2" s="46"/>
      <c r="E2" s="46"/>
      <c r="F2" s="73"/>
      <c r="G2" s="45"/>
    </row>
    <row r="3" spans="1:7" ht="15" x14ac:dyDescent="0.25">
      <c r="A3" s="49"/>
      <c r="B3" s="50"/>
      <c r="C3" s="50"/>
      <c r="D3" s="51"/>
      <c r="E3" s="51"/>
      <c r="F3" s="52"/>
    </row>
    <row r="4" spans="1:7" ht="15.75" thickBot="1" x14ac:dyDescent="0.3">
      <c r="A4" s="53" t="s">
        <v>52</v>
      </c>
      <c r="B4" s="54" t="s">
        <v>53</v>
      </c>
      <c r="C4" s="50"/>
      <c r="D4" s="46"/>
      <c r="E4" s="46"/>
      <c r="F4" s="55"/>
    </row>
    <row r="5" spans="1:7" ht="15.75" thickBot="1" x14ac:dyDescent="0.3">
      <c r="A5" s="50"/>
      <c r="B5" s="53" t="s">
        <v>54</v>
      </c>
      <c r="C5" s="56">
        <v>7500</v>
      </c>
      <c r="D5" s="51" t="s">
        <v>55</v>
      </c>
      <c r="E5" s="57">
        <f>C5+SUM(D10:D250)-SUM(E10:E250)</f>
        <v>7450</v>
      </c>
      <c r="F5" s="58"/>
    </row>
    <row r="6" spans="1:7" ht="15" x14ac:dyDescent="0.25">
      <c r="A6" s="49"/>
      <c r="B6" s="50"/>
      <c r="C6" s="50"/>
      <c r="D6" s="51"/>
      <c r="E6" s="51"/>
      <c r="F6" s="52"/>
    </row>
    <row r="7" spans="1:7" ht="15" x14ac:dyDescent="0.25">
      <c r="A7" s="59" t="s">
        <v>2</v>
      </c>
      <c r="B7" s="59" t="s">
        <v>56</v>
      </c>
      <c r="C7" s="59" t="s">
        <v>57</v>
      </c>
      <c r="D7" s="60" t="s">
        <v>58</v>
      </c>
      <c r="E7" s="60" t="s">
        <v>59</v>
      </c>
      <c r="F7" s="61" t="s">
        <v>60</v>
      </c>
    </row>
    <row r="8" spans="1:7" ht="15" x14ac:dyDescent="0.25">
      <c r="A8" s="59"/>
      <c r="B8" s="59"/>
      <c r="C8" s="59"/>
      <c r="D8" s="62"/>
      <c r="E8" s="63"/>
      <c r="F8" s="64"/>
    </row>
    <row r="9" spans="1:7" ht="15" x14ac:dyDescent="0.25">
      <c r="A9" s="65"/>
      <c r="B9" s="65"/>
      <c r="C9" s="65"/>
      <c r="D9" s="66"/>
      <c r="E9" s="66"/>
      <c r="F9" s="67">
        <f>+C5</f>
        <v>7500</v>
      </c>
    </row>
    <row r="10" spans="1:7" ht="15" x14ac:dyDescent="0.25">
      <c r="A10" s="74">
        <v>40180</v>
      </c>
      <c r="B10" s="69">
        <f>IF(A10,B9+1,)</f>
        <v>1</v>
      </c>
      <c r="C10" s="69" t="s">
        <v>61</v>
      </c>
      <c r="D10" s="70"/>
      <c r="E10" s="71">
        <v>14</v>
      </c>
      <c r="F10" s="72">
        <f>IF(A10=0," ",+F9+D10-E10)</f>
        <v>7486</v>
      </c>
    </row>
    <row r="11" spans="1:7" ht="15" x14ac:dyDescent="0.25">
      <c r="A11" s="74">
        <v>40180</v>
      </c>
      <c r="B11" s="69">
        <f>IF(A11,B10+1,)</f>
        <v>2</v>
      </c>
      <c r="C11" s="69" t="s">
        <v>62</v>
      </c>
      <c r="D11" s="70">
        <v>9</v>
      </c>
      <c r="E11" s="71"/>
      <c r="F11" s="72">
        <f>IF(A11=0," ",+F10+D11-E11)</f>
        <v>7495</v>
      </c>
    </row>
    <row r="12" spans="1:7" ht="15" x14ac:dyDescent="0.25">
      <c r="A12" s="74">
        <v>40181</v>
      </c>
      <c r="B12" s="69">
        <f>IF(A12,B11+1,)</f>
        <v>3</v>
      </c>
      <c r="C12" s="69" t="s">
        <v>63</v>
      </c>
      <c r="D12" s="70"/>
      <c r="E12" s="71">
        <v>32</v>
      </c>
      <c r="F12" s="72">
        <f>IF(A12=0," ",+F11+D12-E12)</f>
        <v>7463</v>
      </c>
    </row>
    <row r="13" spans="1:7" ht="15" x14ac:dyDescent="0.25">
      <c r="A13" s="74">
        <v>40182</v>
      </c>
      <c r="B13" s="69">
        <f>IF(A13,B12+1,)</f>
        <v>4</v>
      </c>
      <c r="C13" s="69" t="s">
        <v>64</v>
      </c>
      <c r="D13" s="70"/>
      <c r="E13" s="71">
        <v>13</v>
      </c>
      <c r="F13" s="72">
        <f>IF(A13=0," ",+F12+D13-E13)</f>
        <v>7450</v>
      </c>
    </row>
    <row r="14" spans="1:7" ht="15" x14ac:dyDescent="0.25">
      <c r="A14" s="68"/>
      <c r="B14" s="69"/>
      <c r="C14" s="69"/>
      <c r="D14" s="70"/>
      <c r="E14" s="71"/>
      <c r="F14" s="72"/>
    </row>
    <row r="15" spans="1:7" ht="15" x14ac:dyDescent="0.25">
      <c r="A15" s="68"/>
      <c r="B15" s="69"/>
      <c r="C15" s="69"/>
      <c r="D15" s="70"/>
      <c r="E15" s="71"/>
      <c r="F15" s="72"/>
    </row>
    <row r="16" spans="1:7" ht="15" x14ac:dyDescent="0.25">
      <c r="A16" s="68"/>
      <c r="B16" s="69"/>
      <c r="C16" s="69"/>
      <c r="D16" s="70"/>
      <c r="E16" s="71"/>
      <c r="F16" s="72"/>
    </row>
    <row r="17" spans="1:6" ht="15" x14ac:dyDescent="0.25">
      <c r="A17" s="68"/>
      <c r="B17" s="69"/>
      <c r="C17" s="69"/>
      <c r="D17" s="70"/>
      <c r="E17" s="71"/>
      <c r="F17" s="72"/>
    </row>
    <row r="18" spans="1:6" ht="15" x14ac:dyDescent="0.25">
      <c r="A18" s="68"/>
      <c r="B18" s="69"/>
      <c r="C18" s="69"/>
      <c r="D18" s="70"/>
      <c r="E18" s="71"/>
      <c r="F18" s="72"/>
    </row>
    <row r="19" spans="1:6" x14ac:dyDescent="0.2">
      <c r="A19" s="40"/>
      <c r="B19" s="41"/>
      <c r="C19" s="41"/>
      <c r="D19" s="42"/>
      <c r="E19" s="43"/>
      <c r="F19" s="44"/>
    </row>
    <row r="20" spans="1:6" x14ac:dyDescent="0.2">
      <c r="A20" s="40"/>
      <c r="B20" s="41"/>
      <c r="C20" s="41"/>
      <c r="D20" s="42"/>
      <c r="E20" s="43"/>
      <c r="F20" s="44"/>
    </row>
    <row r="21" spans="1:6" x14ac:dyDescent="0.2">
      <c r="A21" s="40"/>
      <c r="B21" s="41"/>
      <c r="C21" s="41"/>
      <c r="D21" s="42"/>
      <c r="E21" s="43"/>
      <c r="F21" s="44"/>
    </row>
    <row r="22" spans="1:6" x14ac:dyDescent="0.2">
      <c r="A22" s="40"/>
      <c r="B22" s="41"/>
      <c r="C22" s="41"/>
      <c r="D22" s="42"/>
      <c r="E22" s="43"/>
      <c r="F22" s="44"/>
    </row>
    <row r="23" spans="1:6" x14ac:dyDescent="0.2">
      <c r="A23" s="40"/>
      <c r="B23" s="41"/>
      <c r="C23" s="41"/>
      <c r="D23" s="42"/>
      <c r="E23" s="43"/>
      <c r="F23" s="44"/>
    </row>
    <row r="24" spans="1:6" x14ac:dyDescent="0.2">
      <c r="A24" s="40"/>
      <c r="B24" s="41"/>
      <c r="C24" s="41"/>
      <c r="D24" s="42"/>
      <c r="E24" s="43"/>
      <c r="F24" s="44"/>
    </row>
    <row r="25" spans="1:6" x14ac:dyDescent="0.2">
      <c r="A25" s="40"/>
      <c r="B25" s="41"/>
      <c r="C25" s="41"/>
      <c r="D25" s="42"/>
      <c r="E25" s="43"/>
      <c r="F25" s="44"/>
    </row>
    <row r="26" spans="1:6" x14ac:dyDescent="0.2">
      <c r="A26" s="40"/>
      <c r="B26" s="41"/>
      <c r="C26" s="41"/>
      <c r="D26" s="42"/>
      <c r="E26" s="43"/>
      <c r="F26" s="44"/>
    </row>
  </sheetData>
  <phoneticPr fontId="0" type="noConversion"/>
  <pageMargins left="0.75" right="0.75" top="1" bottom="1" header="0" footer="0"/>
  <pageSetup paperSize="9" orientation="portrait" horizontalDpi="4294967292" verticalDpi="4294967292" r:id="rId1"/>
  <headerFooter alignWithMargins="0">
    <oddFooter>Página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F1" sqref="F1"/>
    </sheetView>
  </sheetViews>
  <sheetFormatPr baseColWidth="10" defaultRowHeight="12.75" x14ac:dyDescent="0.2"/>
  <cols>
    <col min="1" max="1" width="11.28515625" style="39" customWidth="1"/>
    <col min="2" max="2" width="13.42578125" style="39" customWidth="1"/>
    <col min="3" max="3" width="19.42578125" style="39" customWidth="1"/>
    <col min="4" max="16384" width="11.42578125" style="39"/>
  </cols>
  <sheetData>
    <row r="1" spans="1:6" ht="21" x14ac:dyDescent="0.35">
      <c r="A1" s="36" t="s">
        <v>67</v>
      </c>
      <c r="B1" s="37"/>
      <c r="C1" s="38">
        <v>2018</v>
      </c>
      <c r="D1" s="46"/>
      <c r="E1" s="46"/>
      <c r="F1" s="46"/>
    </row>
    <row r="2" spans="1:6" ht="15" x14ac:dyDescent="0.25">
      <c r="A2" s="47"/>
      <c r="B2" s="48"/>
      <c r="C2" s="48"/>
      <c r="D2" s="46"/>
      <c r="E2" s="46"/>
      <c r="F2" s="46"/>
    </row>
    <row r="3" spans="1:6" ht="15" x14ac:dyDescent="0.25">
      <c r="A3" s="49"/>
      <c r="B3" s="50"/>
      <c r="C3" s="50"/>
      <c r="D3" s="51"/>
      <c r="E3" s="51"/>
      <c r="F3" s="52"/>
    </row>
    <row r="4" spans="1:6" ht="15.75" thickBot="1" x14ac:dyDescent="0.3">
      <c r="A4" s="53" t="s">
        <v>52</v>
      </c>
      <c r="B4" s="54" t="s">
        <v>65</v>
      </c>
      <c r="C4" s="50"/>
      <c r="D4" s="46"/>
      <c r="E4" s="46"/>
      <c r="F4" s="55"/>
    </row>
    <row r="5" spans="1:6" ht="15.75" thickBot="1" x14ac:dyDescent="0.3">
      <c r="A5" s="50"/>
      <c r="B5" s="53" t="s">
        <v>54</v>
      </c>
      <c r="C5" s="56"/>
      <c r="D5" s="51" t="s">
        <v>55</v>
      </c>
      <c r="E5" s="57"/>
      <c r="F5" s="58"/>
    </row>
    <row r="6" spans="1:6" ht="15" x14ac:dyDescent="0.25">
      <c r="A6" s="49"/>
      <c r="B6" s="50"/>
      <c r="C6" s="50"/>
      <c r="D6" s="51"/>
      <c r="E6" s="51"/>
      <c r="F6" s="52"/>
    </row>
    <row r="7" spans="1:6" ht="15" x14ac:dyDescent="0.25">
      <c r="A7" s="59" t="s">
        <v>2</v>
      </c>
      <c r="B7" s="59" t="s">
        <v>56</v>
      </c>
      <c r="C7" s="59" t="s">
        <v>57</v>
      </c>
      <c r="D7" s="60" t="s">
        <v>58</v>
      </c>
      <c r="E7" s="60" t="s">
        <v>59</v>
      </c>
      <c r="F7" s="61" t="s">
        <v>60</v>
      </c>
    </row>
    <row r="8" spans="1:6" ht="15" x14ac:dyDescent="0.25">
      <c r="A8" s="59"/>
      <c r="B8" s="59"/>
      <c r="C8" s="59"/>
      <c r="D8" s="62"/>
      <c r="E8" s="63"/>
      <c r="F8" s="64"/>
    </row>
    <row r="9" spans="1:6" ht="15" x14ac:dyDescent="0.25">
      <c r="A9" s="65"/>
      <c r="B9" s="65"/>
      <c r="C9" s="65"/>
      <c r="D9" s="66"/>
      <c r="E9" s="66"/>
      <c r="F9" s="67">
        <f>+C5</f>
        <v>0</v>
      </c>
    </row>
    <row r="10" spans="1:6" ht="15" x14ac:dyDescent="0.25">
      <c r="A10" s="68"/>
      <c r="B10" s="69"/>
      <c r="C10" s="69"/>
      <c r="D10" s="70"/>
      <c r="E10" s="71"/>
      <c r="F10" s="72"/>
    </row>
    <row r="11" spans="1:6" ht="15" x14ac:dyDescent="0.25">
      <c r="A11" s="68"/>
      <c r="B11" s="69"/>
      <c r="C11" s="69"/>
      <c r="D11" s="70"/>
      <c r="E11" s="71"/>
      <c r="F11" s="72"/>
    </row>
    <row r="12" spans="1:6" ht="15" x14ac:dyDescent="0.25">
      <c r="A12" s="68"/>
      <c r="B12" s="69"/>
      <c r="C12" s="69"/>
      <c r="D12" s="70"/>
      <c r="E12" s="71"/>
      <c r="F12" s="72"/>
    </row>
    <row r="13" spans="1:6" ht="15" x14ac:dyDescent="0.25">
      <c r="A13" s="68"/>
      <c r="B13" s="69"/>
      <c r="C13" s="69"/>
      <c r="D13" s="70"/>
      <c r="E13" s="71"/>
      <c r="F13" s="72"/>
    </row>
    <row r="14" spans="1:6" ht="15" x14ac:dyDescent="0.25">
      <c r="A14" s="68"/>
      <c r="B14" s="69"/>
      <c r="C14" s="69"/>
      <c r="D14" s="70"/>
      <c r="E14" s="71"/>
      <c r="F14" s="72"/>
    </row>
    <row r="15" spans="1:6" ht="15" x14ac:dyDescent="0.25">
      <c r="A15" s="68"/>
      <c r="B15" s="69"/>
      <c r="C15" s="69"/>
      <c r="D15" s="70"/>
      <c r="E15" s="71"/>
      <c r="F15" s="72"/>
    </row>
    <row r="16" spans="1:6" ht="15" x14ac:dyDescent="0.25">
      <c r="A16" s="68"/>
      <c r="B16" s="69"/>
      <c r="C16" s="69"/>
      <c r="D16" s="70"/>
      <c r="E16" s="71"/>
      <c r="F16" s="72"/>
    </row>
    <row r="17" spans="1:6" ht="15" x14ac:dyDescent="0.25">
      <c r="A17" s="68"/>
      <c r="B17" s="69"/>
      <c r="C17" s="69"/>
      <c r="D17" s="70"/>
      <c r="E17" s="71"/>
      <c r="F17" s="72"/>
    </row>
    <row r="18" spans="1:6" ht="15" x14ac:dyDescent="0.25">
      <c r="A18" s="68"/>
      <c r="B18" s="69"/>
      <c r="C18" s="69"/>
      <c r="D18" s="70"/>
      <c r="E18" s="71"/>
      <c r="F18" s="72"/>
    </row>
  </sheetData>
  <phoneticPr fontId="0" type="noConversion"/>
  <pageMargins left="0.75" right="0.75" top="1" bottom="1" header="0" footer="0"/>
  <pageSetup paperSize="9" orientation="portrait" horizontalDpi="4294967292" verticalDpi="4294967292" r:id="rId1"/>
  <headerFooter alignWithMargins="0">
    <oddFooter>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F1" sqref="F1"/>
    </sheetView>
  </sheetViews>
  <sheetFormatPr baseColWidth="10" defaultRowHeight="12.75" x14ac:dyDescent="0.2"/>
  <cols>
    <col min="1" max="1" width="11.28515625" style="39" customWidth="1"/>
    <col min="2" max="2" width="13.42578125" style="39" customWidth="1"/>
    <col min="3" max="3" width="19.42578125" style="39" customWidth="1"/>
    <col min="4" max="16384" width="11.42578125" style="39"/>
  </cols>
  <sheetData>
    <row r="1" spans="1:6" ht="21" x14ac:dyDescent="0.35">
      <c r="A1" s="36" t="s">
        <v>67</v>
      </c>
      <c r="B1" s="37"/>
      <c r="C1" s="38">
        <v>2018</v>
      </c>
      <c r="D1" s="46"/>
      <c r="E1" s="46"/>
      <c r="F1" s="46"/>
    </row>
    <row r="2" spans="1:6" ht="15" x14ac:dyDescent="0.25">
      <c r="A2" s="47"/>
      <c r="B2" s="48"/>
      <c r="C2" s="48"/>
      <c r="D2" s="46"/>
      <c r="E2" s="46"/>
      <c r="F2" s="46"/>
    </row>
    <row r="3" spans="1:6" ht="15" x14ac:dyDescent="0.25">
      <c r="A3" s="49"/>
      <c r="B3" s="50"/>
      <c r="C3" s="50"/>
      <c r="D3" s="51"/>
      <c r="E3" s="51"/>
      <c r="F3" s="52"/>
    </row>
    <row r="4" spans="1:6" ht="15.75" thickBot="1" x14ac:dyDescent="0.3">
      <c r="A4" s="53" t="s">
        <v>52</v>
      </c>
      <c r="B4" s="54" t="s">
        <v>66</v>
      </c>
      <c r="C4" s="50"/>
      <c r="D4" s="46"/>
      <c r="E4" s="46"/>
      <c r="F4" s="55"/>
    </row>
    <row r="5" spans="1:6" ht="15.75" thickBot="1" x14ac:dyDescent="0.3">
      <c r="A5" s="50"/>
      <c r="B5" s="53" t="s">
        <v>54</v>
      </c>
      <c r="C5" s="56"/>
      <c r="D5" s="51" t="s">
        <v>55</v>
      </c>
      <c r="E5" s="57"/>
      <c r="F5" s="58"/>
    </row>
    <row r="6" spans="1:6" ht="15" x14ac:dyDescent="0.25">
      <c r="A6" s="49"/>
      <c r="B6" s="50"/>
      <c r="C6" s="50"/>
      <c r="D6" s="51"/>
      <c r="E6" s="51"/>
      <c r="F6" s="52"/>
    </row>
    <row r="7" spans="1:6" ht="15" x14ac:dyDescent="0.25">
      <c r="A7" s="59" t="s">
        <v>2</v>
      </c>
      <c r="B7" s="59" t="s">
        <v>56</v>
      </c>
      <c r="C7" s="59" t="s">
        <v>57</v>
      </c>
      <c r="D7" s="60" t="s">
        <v>58</v>
      </c>
      <c r="E7" s="60" t="s">
        <v>59</v>
      </c>
      <c r="F7" s="61" t="s">
        <v>60</v>
      </c>
    </row>
    <row r="8" spans="1:6" ht="15" x14ac:dyDescent="0.25">
      <c r="A8" s="59"/>
      <c r="B8" s="59"/>
      <c r="C8" s="59"/>
      <c r="D8" s="62"/>
      <c r="E8" s="63"/>
      <c r="F8" s="64"/>
    </row>
    <row r="9" spans="1:6" ht="15" x14ac:dyDescent="0.25">
      <c r="A9" s="65"/>
      <c r="B9" s="65"/>
      <c r="C9" s="65"/>
      <c r="D9" s="66"/>
      <c r="E9" s="66"/>
      <c r="F9" s="67">
        <f>+C5</f>
        <v>0</v>
      </c>
    </row>
    <row r="10" spans="1:6" ht="15" x14ac:dyDescent="0.25">
      <c r="A10" s="68"/>
      <c r="B10" s="69"/>
      <c r="C10" s="69"/>
      <c r="D10" s="70"/>
      <c r="E10" s="71"/>
      <c r="F10" s="72"/>
    </row>
    <row r="11" spans="1:6" ht="15" x14ac:dyDescent="0.25">
      <c r="A11" s="68"/>
      <c r="B11" s="69"/>
      <c r="C11" s="69"/>
      <c r="D11" s="70"/>
      <c r="E11" s="71"/>
      <c r="F11" s="72"/>
    </row>
    <row r="12" spans="1:6" ht="15" x14ac:dyDescent="0.25">
      <c r="A12" s="68"/>
      <c r="B12" s="69"/>
      <c r="C12" s="69"/>
      <c r="D12" s="70"/>
      <c r="E12" s="71"/>
      <c r="F12" s="72"/>
    </row>
    <row r="13" spans="1:6" ht="15" x14ac:dyDescent="0.25">
      <c r="A13" s="68"/>
      <c r="B13" s="69"/>
      <c r="C13" s="69"/>
      <c r="D13" s="70"/>
      <c r="E13" s="71"/>
      <c r="F13" s="72"/>
    </row>
    <row r="14" spans="1:6" ht="15" x14ac:dyDescent="0.25">
      <c r="A14" s="68"/>
      <c r="B14" s="69"/>
      <c r="C14" s="69"/>
      <c r="D14" s="70"/>
      <c r="E14" s="71"/>
      <c r="F14" s="72"/>
    </row>
    <row r="15" spans="1:6" ht="15" x14ac:dyDescent="0.25">
      <c r="A15" s="68"/>
      <c r="B15" s="69"/>
      <c r="C15" s="69"/>
      <c r="D15" s="70"/>
      <c r="E15" s="71"/>
      <c r="F15" s="72"/>
    </row>
    <row r="16" spans="1:6" ht="15" x14ac:dyDescent="0.25">
      <c r="A16" s="68"/>
      <c r="B16" s="69"/>
      <c r="C16" s="69"/>
      <c r="D16" s="70"/>
      <c r="E16" s="71"/>
      <c r="F16" s="72"/>
    </row>
    <row r="17" spans="1:6" ht="15" x14ac:dyDescent="0.25">
      <c r="A17" s="68"/>
      <c r="B17" s="69"/>
      <c r="C17" s="69"/>
      <c r="D17" s="70"/>
      <c r="E17" s="71"/>
      <c r="F17" s="72"/>
    </row>
    <row r="18" spans="1:6" ht="15" x14ac:dyDescent="0.25">
      <c r="A18" s="68"/>
      <c r="B18" s="69"/>
      <c r="C18" s="69"/>
      <c r="D18" s="70"/>
      <c r="E18" s="71"/>
      <c r="F18" s="72"/>
    </row>
  </sheetData>
  <phoneticPr fontId="0" type="noConversion"/>
  <pageMargins left="0.75" right="0.75" top="1" bottom="1" header="0" footer="0"/>
  <pageSetup paperSize="9" orientation="portrait" horizontalDpi="4294967292" verticalDpi="4294967292" r:id="rId1"/>
  <headerFooter alignWithMargins="0"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control factures</vt:lpstr>
      <vt:lpstr>comanda</vt:lpstr>
      <vt:lpstr>gener</vt:lpstr>
      <vt:lpstr>febrer</vt:lpstr>
      <vt:lpstr>març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Ramón López</dc:creator>
  <cp:lastModifiedBy>ramon lopez</cp:lastModifiedBy>
  <cp:lastPrinted>2019-06-20T16:16:58Z</cp:lastPrinted>
  <dcterms:created xsi:type="dcterms:W3CDTF">1997-11-08T16:37:26Z</dcterms:created>
  <dcterms:modified xsi:type="dcterms:W3CDTF">2019-06-20T16:21:04Z</dcterms:modified>
</cp:coreProperties>
</file>