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uan\Desktop\exercicis excel_buenos\"/>
    </mc:Choice>
  </mc:AlternateContent>
  <bookViews>
    <workbookView xWindow="600" yWindow="-75" windowWidth="9675" windowHeight="5445"/>
  </bookViews>
  <sheets>
    <sheet name="nivell estudis" sheetId="1" r:id="rId1"/>
    <sheet name="nivell estudis (2)" sheetId="4" r:id="rId2"/>
    <sheet name="comptes" sheetId="2" r:id="rId3"/>
    <sheet name="comptes (2)" sheetId="6" r:id="rId4"/>
  </sheets>
  <externalReferences>
    <externalReference r:id="rId5"/>
  </externalReferences>
  <calcPr calcId="162913"/>
</workbook>
</file>

<file path=xl/calcChain.xml><?xml version="1.0" encoding="utf-8"?>
<calcChain xmlns="http://schemas.openxmlformats.org/spreadsheetml/2006/main">
  <c r="H3" i="2" l="1"/>
  <c r="H4" i="2"/>
  <c r="H5" i="2"/>
  <c r="H6" i="2"/>
  <c r="B7" i="2"/>
  <c r="C7" i="2"/>
  <c r="D7" i="2"/>
  <c r="E7" i="2"/>
  <c r="F7" i="2"/>
  <c r="G7" i="2"/>
  <c r="H7" i="2"/>
  <c r="H10" i="2"/>
  <c r="H11" i="2"/>
  <c r="H12" i="2"/>
  <c r="H13" i="2"/>
  <c r="H14" i="2"/>
  <c r="H15" i="2"/>
  <c r="H16" i="2"/>
  <c r="H17" i="2"/>
  <c r="H18" i="2"/>
  <c r="H19" i="2"/>
  <c r="B20" i="2"/>
  <c r="C20" i="2"/>
  <c r="D20" i="2"/>
  <c r="E20" i="2"/>
  <c r="F20" i="2"/>
  <c r="G20" i="2"/>
  <c r="H20" i="2"/>
  <c r="B22" i="2"/>
  <c r="C22" i="2"/>
  <c r="D22" i="2"/>
  <c r="E22" i="2"/>
  <c r="F22" i="2"/>
  <c r="G22" i="2"/>
  <c r="H22" i="2"/>
  <c r="B23" i="2"/>
  <c r="C23" i="2"/>
  <c r="D23" i="2"/>
  <c r="E23" i="2"/>
  <c r="F23" i="2"/>
  <c r="G23" i="2"/>
</calcChain>
</file>

<file path=xl/sharedStrings.xml><?xml version="1.0" encoding="utf-8"?>
<sst xmlns="http://schemas.openxmlformats.org/spreadsheetml/2006/main" count="38" uniqueCount="33">
  <si>
    <t>Distribució segons nivell d'estudis</t>
  </si>
  <si>
    <t>Analfabets</t>
  </si>
  <si>
    <t>Estudis primaris</t>
  </si>
  <si>
    <t>Estudis secundaris</t>
  </si>
  <si>
    <t>Estudis superiors</t>
  </si>
  <si>
    <t xml:space="preserve">gener </t>
  </si>
  <si>
    <t>febrer</t>
  </si>
  <si>
    <t>març</t>
  </si>
  <si>
    <t>abril</t>
  </si>
  <si>
    <t>maig</t>
  </si>
  <si>
    <t>juny</t>
  </si>
  <si>
    <t>Total</t>
  </si>
  <si>
    <t>INGRESSOS</t>
  </si>
  <si>
    <t>salari net</t>
  </si>
  <si>
    <t>pagues extres</t>
  </si>
  <si>
    <t>renta</t>
  </si>
  <si>
    <t>varis</t>
  </si>
  <si>
    <t>Total ingressos</t>
  </si>
  <si>
    <t>DESPESES</t>
  </si>
  <si>
    <t>gas</t>
  </si>
  <si>
    <t>aigua</t>
  </si>
  <si>
    <t>llum</t>
  </si>
  <si>
    <t>telèfon</t>
  </si>
  <si>
    <t>hipoteca</t>
  </si>
  <si>
    <t>escola</t>
  </si>
  <si>
    <t>assegurança</t>
  </si>
  <si>
    <t>menjar</t>
  </si>
  <si>
    <t>vacances</t>
  </si>
  <si>
    <t>extres</t>
  </si>
  <si>
    <t>Total despeses</t>
  </si>
  <si>
    <t>Ingr. -desp.</t>
  </si>
  <si>
    <t>Saldo acumulat</t>
  </si>
  <si>
    <t>1er. semestre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</si>
</sst>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indexed="9"/>
      <name val="Calibri"/>
      <family val="2"/>
      <scheme val="minor"/>
    </font>
    <font>
      <b/>
      <sz val="11"/>
      <color indexed="16"/>
      <name val="Calibri"/>
      <family val="2"/>
      <scheme val="minor"/>
    </font>
    <font>
      <sz val="11"/>
      <color indexed="8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2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gray0625">
        <fgColor indexed="26"/>
        <bgColor indexed="26"/>
      </patternFill>
    </fill>
    <fill>
      <patternFill patternType="solid">
        <fgColor indexed="16"/>
        <bgColor indexed="24"/>
      </patternFill>
    </fill>
    <fill>
      <patternFill patternType="darkGray">
        <fgColor indexed="9"/>
        <bgColor indexed="13"/>
      </patternFill>
    </fill>
    <fill>
      <patternFill patternType="solid">
        <fgColor indexed="22"/>
        <bgColor indexed="1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>
      <alignment horizontal="left" vertical="center"/>
    </xf>
  </cellStyleXfs>
  <cellXfs count="20">
    <xf numFmtId="0" fontId="0" fillId="0" borderId="0" xfId="0"/>
    <xf numFmtId="0" fontId="3" fillId="0" borderId="0" xfId="0" applyFont="1"/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4" fillId="3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left"/>
    </xf>
    <xf numFmtId="3" fontId="6" fillId="0" borderId="1" xfId="0" applyNumberFormat="1" applyFont="1" applyFill="1" applyBorder="1" applyAlignment="1" applyProtection="1">
      <protection locked="0"/>
    </xf>
    <xf numFmtId="3" fontId="7" fillId="0" borderId="1" xfId="0" applyNumberFormat="1" applyFont="1" applyFill="1" applyBorder="1" applyAlignment="1">
      <alignment horizontal="left"/>
    </xf>
    <xf numFmtId="4" fontId="3" fillId="0" borderId="1" xfId="0" applyNumberFormat="1" applyFont="1" applyBorder="1"/>
    <xf numFmtId="4" fontId="6" fillId="5" borderId="1" xfId="0" applyNumberFormat="1" applyFont="1" applyFill="1" applyBorder="1" applyAlignment="1"/>
    <xf numFmtId="3" fontId="8" fillId="4" borderId="1" xfId="0" applyNumberFormat="1" applyFont="1" applyFill="1" applyBorder="1" applyAlignment="1">
      <alignment horizontal="left"/>
    </xf>
    <xf numFmtId="4" fontId="6" fillId="4" borderId="1" xfId="0" applyNumberFormat="1" applyFont="1" applyFill="1" applyBorder="1" applyAlignment="1">
      <alignment horizontal="right"/>
    </xf>
    <xf numFmtId="4" fontId="6" fillId="0" borderId="1" xfId="0" applyNumberFormat="1" applyFont="1" applyFill="1" applyBorder="1" applyAlignment="1"/>
    <xf numFmtId="4" fontId="6" fillId="4" borderId="1" xfId="0" applyNumberFormat="1" applyFont="1" applyFill="1" applyBorder="1" applyAlignment="1"/>
    <xf numFmtId="3" fontId="8" fillId="0" borderId="1" xfId="0" applyNumberFormat="1" applyFont="1" applyFill="1" applyBorder="1" applyAlignment="1">
      <alignment horizontal="left"/>
    </xf>
    <xf numFmtId="3" fontId="9" fillId="4" borderId="1" xfId="0" applyNumberFormat="1" applyFont="1" applyFill="1" applyBorder="1" applyAlignment="1">
      <alignment horizontal="left"/>
    </xf>
    <xf numFmtId="0" fontId="9" fillId="4" borderId="1" xfId="0" applyFont="1" applyFill="1" applyBorder="1" applyAlignment="1">
      <alignment horizontal="left"/>
    </xf>
    <xf numFmtId="0" fontId="2" fillId="0" borderId="0" xfId="0" applyFont="1" applyAlignment="1">
      <alignment horizontal="center"/>
    </xf>
  </cellXfs>
  <cellStyles count="2">
    <cellStyle name="Normal" xfId="0" builtinId="0"/>
    <cellStyle name="tlito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cap="none" baseline="0"/>
              <a:t>Distribució segons nivell d'estudis - 2018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4063478360101017"/>
          <c:y val="0.28170658847824204"/>
          <c:w val="0.70864851723402245"/>
          <c:h val="0.59486510132179427"/>
        </c:manualLayout>
      </c:layout>
      <c:pie3DChart>
        <c:varyColors val="1"/>
        <c:ser>
          <c:idx val="0"/>
          <c:order val="0"/>
          <c:tx>
            <c:strRef>
              <c:f>'nivell estudis'!$C$6</c:f>
              <c:strCache>
                <c:ptCount val="1"/>
                <c:pt idx="0">
                  <c:v>2018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1374-47E9-BB8F-9EA32B455F1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1374-47E9-BB8F-9EA32B455F1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1374-47E9-BB8F-9EA32B455F1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1374-47E9-BB8F-9EA32B455F14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1374-47E9-BB8F-9EA32B455F14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1374-47E9-BB8F-9EA32B455F14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1374-47E9-BB8F-9EA32B455F14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1374-47E9-BB8F-9EA32B455F14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'nivell estudis'!$A$7:$A$10</c:f>
              <c:strCache>
                <c:ptCount val="4"/>
                <c:pt idx="0">
                  <c:v>Analfabets</c:v>
                </c:pt>
                <c:pt idx="1">
                  <c:v>Estudis primaris</c:v>
                </c:pt>
                <c:pt idx="2">
                  <c:v>Estudis secundaris</c:v>
                </c:pt>
                <c:pt idx="3">
                  <c:v>Estudis superiors</c:v>
                </c:pt>
              </c:strCache>
            </c:strRef>
          </c:cat>
          <c:val>
            <c:numRef>
              <c:f>'nivell estudis'!$C$7:$C$10</c:f>
              <c:numCache>
                <c:formatCode>General</c:formatCode>
                <c:ptCount val="4"/>
                <c:pt idx="0">
                  <c:v>30</c:v>
                </c:pt>
                <c:pt idx="1">
                  <c:v>165</c:v>
                </c:pt>
                <c:pt idx="2">
                  <c:v>125</c:v>
                </c:pt>
                <c:pt idx="3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374-47E9-BB8F-9EA32B455F14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>
      <a:outerShdw blurRad="50800" dist="1016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Nivell d'estudis 2017-2018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accent1">
            <a:lumMod val="40000"/>
            <a:lumOff val="60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'nivell estudis'!$B$6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50800" dist="50800" dir="5400000" algn="ctr" rotWithShape="0">
                <a:srgbClr val="000000">
                  <a:alpha val="98000"/>
                </a:srgbClr>
              </a:outerShdw>
            </a:effectLst>
            <a:scene3d>
              <a:camera prst="orthographicFront"/>
              <a:lightRig rig="threePt" dir="t"/>
            </a:scene3d>
            <a:sp3d prstMaterial="dkEdge"/>
          </c:spPr>
          <c:invertIfNegative val="0"/>
          <c:cat>
            <c:strRef>
              <c:f>'nivell estudis'!$A$7:$A$10</c:f>
              <c:strCache>
                <c:ptCount val="4"/>
                <c:pt idx="0">
                  <c:v>Analfabets</c:v>
                </c:pt>
                <c:pt idx="1">
                  <c:v>Estudis primaris</c:v>
                </c:pt>
                <c:pt idx="2">
                  <c:v>Estudis secundaris</c:v>
                </c:pt>
                <c:pt idx="3">
                  <c:v>Estudis superiors</c:v>
                </c:pt>
              </c:strCache>
            </c:strRef>
          </c:cat>
          <c:val>
            <c:numRef>
              <c:f>'nivell estudis'!$B$7:$B$10</c:f>
              <c:numCache>
                <c:formatCode>General</c:formatCode>
                <c:ptCount val="4"/>
                <c:pt idx="0">
                  <c:v>40</c:v>
                </c:pt>
                <c:pt idx="1">
                  <c:v>160</c:v>
                </c:pt>
                <c:pt idx="2">
                  <c:v>130</c:v>
                </c:pt>
                <c:pt idx="3">
                  <c:v>90</c:v>
                </c:pt>
              </c:numCache>
            </c:numRef>
          </c:val>
          <c:shape val="pyramid"/>
          <c:extLst>
            <c:ext xmlns:c16="http://schemas.microsoft.com/office/drawing/2014/chart" uri="{C3380CC4-5D6E-409C-BE32-E72D297353CC}">
              <c16:uniqueId val="{00000000-69DE-4587-978B-87BB7873E98D}"/>
            </c:ext>
          </c:extLst>
        </c:ser>
        <c:ser>
          <c:idx val="1"/>
          <c:order val="1"/>
          <c:tx>
            <c:strRef>
              <c:f>'nivell estudis'!$C$6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'nivell estudis'!$A$7:$A$10</c:f>
              <c:strCache>
                <c:ptCount val="4"/>
                <c:pt idx="0">
                  <c:v>Analfabets</c:v>
                </c:pt>
                <c:pt idx="1">
                  <c:v>Estudis primaris</c:v>
                </c:pt>
                <c:pt idx="2">
                  <c:v>Estudis secundaris</c:v>
                </c:pt>
                <c:pt idx="3">
                  <c:v>Estudis superiors</c:v>
                </c:pt>
              </c:strCache>
            </c:strRef>
          </c:cat>
          <c:val>
            <c:numRef>
              <c:f>'nivell estudis'!$C$7:$C$10</c:f>
              <c:numCache>
                <c:formatCode>General</c:formatCode>
                <c:ptCount val="4"/>
                <c:pt idx="0">
                  <c:v>30</c:v>
                </c:pt>
                <c:pt idx="1">
                  <c:v>165</c:v>
                </c:pt>
                <c:pt idx="2">
                  <c:v>125</c:v>
                </c:pt>
                <c:pt idx="3">
                  <c:v>100</c:v>
                </c:pt>
              </c:numCache>
            </c:numRef>
          </c:val>
          <c:shape val="pyramid"/>
          <c:extLst>
            <c:ext xmlns:c16="http://schemas.microsoft.com/office/drawing/2014/chart" uri="{C3380CC4-5D6E-409C-BE32-E72D297353CC}">
              <c16:uniqueId val="{00000001-69DE-4587-978B-87BB7873E9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6255056"/>
        <c:axId val="366250792"/>
        <c:axId val="367325712"/>
      </c:bar3DChart>
      <c:catAx>
        <c:axId val="366255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6250792"/>
        <c:crosses val="autoZero"/>
        <c:auto val="1"/>
        <c:lblAlgn val="ctr"/>
        <c:lblOffset val="100"/>
        <c:noMultiLvlLbl val="0"/>
      </c:catAx>
      <c:valAx>
        <c:axId val="366250792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6255056"/>
        <c:crosses val="autoZero"/>
        <c:crossBetween val="between"/>
        <c:majorUnit val="50"/>
      </c:valAx>
      <c:serAx>
        <c:axId val="3673257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66250792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Primer semestre 2018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comptes!$A$22</c:f>
              <c:strCache>
                <c:ptCount val="1"/>
                <c:pt idx="0">
                  <c:v>Ingr. -desp.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comptes!$B$1:$G$1</c:f>
              <c:strCache>
                <c:ptCount val="6"/>
                <c:pt idx="0">
                  <c:v>gener </c:v>
                </c:pt>
                <c:pt idx="1">
                  <c:v>febrer</c:v>
                </c:pt>
                <c:pt idx="2">
                  <c:v>març</c:v>
                </c:pt>
                <c:pt idx="3">
                  <c:v>abril</c:v>
                </c:pt>
                <c:pt idx="4">
                  <c:v>maig</c:v>
                </c:pt>
                <c:pt idx="5">
                  <c:v>juny</c:v>
                </c:pt>
              </c:strCache>
            </c:strRef>
          </c:cat>
          <c:val>
            <c:numRef>
              <c:f>comptes!$B$22:$G$22</c:f>
              <c:numCache>
                <c:formatCode>#,##0.00</c:formatCode>
                <c:ptCount val="6"/>
                <c:pt idx="0">
                  <c:v>-125.35000000000002</c:v>
                </c:pt>
                <c:pt idx="1">
                  <c:v>835.39999999999986</c:v>
                </c:pt>
                <c:pt idx="2">
                  <c:v>-151.9899999999999</c:v>
                </c:pt>
                <c:pt idx="3">
                  <c:v>75.389999999999986</c:v>
                </c:pt>
                <c:pt idx="4">
                  <c:v>5.0499999999999545</c:v>
                </c:pt>
                <c:pt idx="5">
                  <c:v>997.68000000000006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05-419C-9E30-2D43E3718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66799632"/>
        <c:axId val="266793072"/>
      </c:barChart>
      <c:lineChart>
        <c:grouping val="standard"/>
        <c:varyColors val="0"/>
        <c:ser>
          <c:idx val="1"/>
          <c:order val="1"/>
          <c:tx>
            <c:strRef>
              <c:f>comptes!$A$23</c:f>
              <c:strCache>
                <c:ptCount val="1"/>
                <c:pt idx="0">
                  <c:v>Saldo acumulat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comptes!$B$1:$G$1</c:f>
              <c:strCache>
                <c:ptCount val="6"/>
                <c:pt idx="0">
                  <c:v>gener </c:v>
                </c:pt>
                <c:pt idx="1">
                  <c:v>febrer</c:v>
                </c:pt>
                <c:pt idx="2">
                  <c:v>març</c:v>
                </c:pt>
                <c:pt idx="3">
                  <c:v>abril</c:v>
                </c:pt>
                <c:pt idx="4">
                  <c:v>maig</c:v>
                </c:pt>
                <c:pt idx="5">
                  <c:v>juny</c:v>
                </c:pt>
              </c:strCache>
            </c:strRef>
          </c:cat>
          <c:val>
            <c:numRef>
              <c:f>comptes!$B$23:$G$23</c:f>
              <c:numCache>
                <c:formatCode>#,##0.00</c:formatCode>
                <c:ptCount val="6"/>
                <c:pt idx="0">
                  <c:v>-125.35000000000002</c:v>
                </c:pt>
                <c:pt idx="1">
                  <c:v>710.04999999999984</c:v>
                </c:pt>
                <c:pt idx="2">
                  <c:v>558.05999999999995</c:v>
                </c:pt>
                <c:pt idx="3">
                  <c:v>633.44999999999993</c:v>
                </c:pt>
                <c:pt idx="4">
                  <c:v>638.49999999999989</c:v>
                </c:pt>
                <c:pt idx="5">
                  <c:v>1636.1799999999998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05-419C-9E30-2D43E3718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6799632"/>
        <c:axId val="266793072"/>
      </c:lineChart>
      <c:catAx>
        <c:axId val="26679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6793072"/>
        <c:crosses val="autoZero"/>
        <c:auto val="1"/>
        <c:lblAlgn val="ctr"/>
        <c:lblOffset val="100"/>
        <c:noMultiLvlLbl val="0"/>
      </c:catAx>
      <c:valAx>
        <c:axId val="26679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66799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aseline="0"/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 zoomToFit="1"/>
  </sheetViews>
  <sheetProtection algorithmName="SHA-512" hashValue="ZnjAU8BlrFjh5Bhp0IhZ952cL1n/IT1dLSjT131iwVvSjHf5MIexx4Qw92QP6MkejpZVST5/0I+Iwb+aVdbUaQ==" saltValue="hUHXR0q2+d4IT4mgpvPW7A==" spinCount="100000" content="1" objects="1"/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11</xdr:row>
      <xdr:rowOff>9525</xdr:rowOff>
    </xdr:from>
    <xdr:to>
      <xdr:col>4</xdr:col>
      <xdr:colOff>457200</xdr:colOff>
      <xdr:row>21</xdr:row>
      <xdr:rowOff>47625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5250" y="1819275"/>
          <a:ext cx="3876675" cy="1657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 aquest cas es tracta de fer dos gràfics en el mateix full on hi ha les dades: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El primer ha de representar les dades de 2018 per nivell d'estudis en un gràfic circular.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El segon, mostrarà les dues sèries 2017 i 2018 en un gràfic piramidal 3D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1. Per fer el primer hauràs de seleccionar el rang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A6:A10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, i mantenint la tecla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ctrl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, seleccionar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C6:C10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2. Per fer el segon hauràs de seleccionar el rang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A6:C10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0</xdr:row>
      <xdr:rowOff>85725</xdr:rowOff>
    </xdr:from>
    <xdr:to>
      <xdr:col>9</xdr:col>
      <xdr:colOff>657225</xdr:colOff>
      <xdr:row>17</xdr:row>
      <xdr:rowOff>19050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190500</xdr:colOff>
      <xdr:row>17</xdr:row>
      <xdr:rowOff>180975</xdr:rowOff>
    </xdr:from>
    <xdr:to>
      <xdr:col>9</xdr:col>
      <xdr:colOff>628650</xdr:colOff>
      <xdr:row>36</xdr:row>
      <xdr:rowOff>95250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</xdr:colOff>
      <xdr:row>0</xdr:row>
      <xdr:rowOff>142875</xdr:rowOff>
    </xdr:from>
    <xdr:to>
      <xdr:col>13</xdr:col>
      <xdr:colOff>352425</xdr:colOff>
      <xdr:row>15</xdr:row>
      <xdr:rowOff>85725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6781800" y="142875"/>
          <a:ext cx="3876675" cy="2714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Ens interessa fer un gràfic combinat on quedin reflectits en una sèrie (en columnes) els ingressos, menys les despeses, i a l'altra, el saldo acumulat (línies).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1. Selecciona el rang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A1:G1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, prem la tecla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Control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 selecciona el rang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A22:G23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2. Tria el gràfic de columnes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3. Un cop fet el gràfic, selecciona la sèrie del saldo acumulat i canvia-li el tipus de gràfic a línies.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4. Clica amb el botó dret a sobre del gràfic i tria </a:t>
          </a: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Mover gráfico... 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Situa el gràfic en un nou full anomenat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comptes(3)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5. Fes doble clic sobre l'eix de categories i a </a:t>
          </a: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Etiquetas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selecciona l'opció </a:t>
          </a: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Posición de etiqueta / Bajo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. D'aquesta manera els noms dels mesos quedaran sota l'àrea de traçat.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6. Desa el llibre de treball.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an/Documents/exercicis%20excel/Exercici%2005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vell estudis"/>
      <sheetName val="nivell estudis (2)"/>
      <sheetName val="Gráfico1"/>
      <sheetName val="comptes"/>
      <sheetName val="comptes (2)"/>
    </sheetNames>
    <sheetDataSet>
      <sheetData sheetId="0" refreshError="1"/>
      <sheetData sheetId="1" refreshError="1"/>
      <sheetData sheetId="2" refreshError="1"/>
      <sheetData sheetId="3">
        <row r="1">
          <cell r="B1" t="str">
            <v xml:space="preserve">gener </v>
          </cell>
          <cell r="C1" t="str">
            <v>febrer</v>
          </cell>
          <cell r="D1" t="str">
            <v>març</v>
          </cell>
          <cell r="E1" t="str">
            <v>abril</v>
          </cell>
          <cell r="F1" t="str">
            <v>maig</v>
          </cell>
          <cell r="G1" t="str">
            <v>juny</v>
          </cell>
        </row>
        <row r="22">
          <cell r="A22" t="str">
            <v>Ingr. -desp.</v>
          </cell>
          <cell r="B22">
            <v>-125.35000000000002</v>
          </cell>
          <cell r="C22">
            <v>835.39999999999986</v>
          </cell>
          <cell r="D22">
            <v>-151.9899999999999</v>
          </cell>
          <cell r="E22">
            <v>75.389999999999986</v>
          </cell>
          <cell r="F22">
            <v>5.0499999999999545</v>
          </cell>
          <cell r="G22">
            <v>997.68000000000006</v>
          </cell>
        </row>
        <row r="23">
          <cell r="A23" t="str">
            <v>Saldo acumulat</v>
          </cell>
          <cell r="B23">
            <v>-125.35000000000002</v>
          </cell>
          <cell r="C23">
            <v>710.04999999999984</v>
          </cell>
          <cell r="D23">
            <v>558.05999999999995</v>
          </cell>
          <cell r="E23">
            <v>633.44999999999993</v>
          </cell>
          <cell r="F23">
            <v>638.49999999999989</v>
          </cell>
          <cell r="G23">
            <v>1636.1799999999998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"/>
  <sheetViews>
    <sheetView tabSelected="1" workbookViewId="0"/>
  </sheetViews>
  <sheetFormatPr baseColWidth="10" defaultRowHeight="15" x14ac:dyDescent="0.25"/>
  <cols>
    <col min="1" max="1" width="18.42578125" style="1" customWidth="1"/>
    <col min="2" max="16384" width="11.42578125" style="1"/>
  </cols>
  <sheetData>
    <row r="3" spans="1:3" x14ac:dyDescent="0.25">
      <c r="A3" s="19" t="s">
        <v>0</v>
      </c>
      <c r="B3" s="19"/>
      <c r="C3" s="19"/>
    </row>
    <row r="6" spans="1:3" x14ac:dyDescent="0.25">
      <c r="A6" s="2"/>
      <c r="B6" s="3">
        <v>2017</v>
      </c>
      <c r="C6" s="3">
        <v>2018</v>
      </c>
    </row>
    <row r="7" spans="1:3" x14ac:dyDescent="0.25">
      <c r="A7" s="4" t="s">
        <v>1</v>
      </c>
      <c r="B7" s="2">
        <v>40</v>
      </c>
      <c r="C7" s="2">
        <v>30</v>
      </c>
    </row>
    <row r="8" spans="1:3" x14ac:dyDescent="0.25">
      <c r="A8" s="4" t="s">
        <v>2</v>
      </c>
      <c r="B8" s="2">
        <v>160</v>
      </c>
      <c r="C8" s="2">
        <v>165</v>
      </c>
    </row>
    <row r="9" spans="1:3" x14ac:dyDescent="0.25">
      <c r="A9" s="4" t="s">
        <v>3</v>
      </c>
      <c r="B9" s="2">
        <v>130</v>
      </c>
      <c r="C9" s="2">
        <v>125</v>
      </c>
    </row>
    <row r="10" spans="1:3" x14ac:dyDescent="0.25">
      <c r="A10" s="4" t="s">
        <v>4</v>
      </c>
      <c r="B10" s="2">
        <v>90</v>
      </c>
      <c r="C10" s="2">
        <v>100</v>
      </c>
    </row>
  </sheetData>
  <mergeCells count="1">
    <mergeCell ref="A3:C3"/>
  </mergeCells>
  <phoneticPr fontId="0" type="noConversion"/>
  <pageMargins left="0.75" right="0.75" top="1" bottom="1" header="0" footer="0"/>
  <pageSetup paperSize="9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"/>
  <sheetViews>
    <sheetView workbookViewId="0"/>
  </sheetViews>
  <sheetFormatPr baseColWidth="10" defaultRowHeight="15" x14ac:dyDescent="0.25"/>
  <cols>
    <col min="1" max="1" width="18.42578125" style="1" customWidth="1"/>
    <col min="2" max="16384" width="11.42578125" style="1"/>
  </cols>
  <sheetData>
    <row r="3" spans="1:3" x14ac:dyDescent="0.25">
      <c r="A3" s="19" t="s">
        <v>0</v>
      </c>
      <c r="B3" s="19"/>
      <c r="C3" s="19"/>
    </row>
    <row r="6" spans="1:3" x14ac:dyDescent="0.25">
      <c r="A6" s="2"/>
      <c r="B6" s="3">
        <v>2017</v>
      </c>
      <c r="C6" s="3">
        <v>2018</v>
      </c>
    </row>
    <row r="7" spans="1:3" x14ac:dyDescent="0.25">
      <c r="A7" s="4" t="s">
        <v>1</v>
      </c>
      <c r="B7" s="2">
        <v>40</v>
      </c>
      <c r="C7" s="2">
        <v>30</v>
      </c>
    </row>
    <row r="8" spans="1:3" x14ac:dyDescent="0.25">
      <c r="A8" s="4" t="s">
        <v>2</v>
      </c>
      <c r="B8" s="2">
        <v>160</v>
      </c>
      <c r="C8" s="2">
        <v>165</v>
      </c>
    </row>
    <row r="9" spans="1:3" x14ac:dyDescent="0.25">
      <c r="A9" s="4" t="s">
        <v>3</v>
      </c>
      <c r="B9" s="2">
        <v>130</v>
      </c>
      <c r="C9" s="2">
        <v>125</v>
      </c>
    </row>
    <row r="10" spans="1:3" x14ac:dyDescent="0.25">
      <c r="A10" s="4" t="s">
        <v>4</v>
      </c>
      <c r="B10" s="2">
        <v>90</v>
      </c>
      <c r="C10" s="2">
        <v>100</v>
      </c>
    </row>
  </sheetData>
  <sheetProtection algorithmName="SHA-512" hashValue="YBonFtxr8oG6WRZLyub0rLTq2ER+sqvIoMzLmkFYWPTXHFDz1nc3L8XJ6KQLdc7mAR0jfBa4a6eyKjmkIl0oEQ==" saltValue="cMkyPKknWaLE2TyIjfErew==" spinCount="100000" sheet="1" objects="1" scenarios="1"/>
  <mergeCells count="1">
    <mergeCell ref="A3:C3"/>
  </mergeCells>
  <phoneticPr fontId="0" type="noConversion"/>
  <pageMargins left="0.75" right="0.75" top="1" bottom="1" header="0" footer="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/>
  </sheetViews>
  <sheetFormatPr baseColWidth="10" defaultRowHeight="15" x14ac:dyDescent="0.25"/>
  <cols>
    <col min="1" max="1" width="17.42578125" style="1" customWidth="1"/>
    <col min="2" max="16384" width="11.42578125" style="1"/>
  </cols>
  <sheetData>
    <row r="1" spans="1:8" x14ac:dyDescent="0.25">
      <c r="A1" s="5" t="s">
        <v>32</v>
      </c>
      <c r="B1" s="6" t="s">
        <v>5</v>
      </c>
      <c r="C1" s="6" t="s">
        <v>6</v>
      </c>
      <c r="D1" s="6" t="s">
        <v>7</v>
      </c>
      <c r="E1" s="6" t="s">
        <v>8</v>
      </c>
      <c r="F1" s="6" t="s">
        <v>9</v>
      </c>
      <c r="G1" s="6" t="s">
        <v>10</v>
      </c>
      <c r="H1" s="6" t="s">
        <v>11</v>
      </c>
    </row>
    <row r="2" spans="1:8" x14ac:dyDescent="0.25">
      <c r="A2" s="7" t="s">
        <v>12</v>
      </c>
      <c r="B2" s="8"/>
      <c r="C2" s="8"/>
      <c r="D2" s="8"/>
      <c r="E2" s="8"/>
      <c r="F2" s="8"/>
      <c r="G2" s="8"/>
      <c r="H2" s="8"/>
    </row>
    <row r="3" spans="1:8" x14ac:dyDescent="0.25">
      <c r="A3" s="9" t="s">
        <v>13</v>
      </c>
      <c r="B3" s="10">
        <v>979.65</v>
      </c>
      <c r="C3" s="10">
        <v>979.65</v>
      </c>
      <c r="D3" s="10">
        <v>979.65</v>
      </c>
      <c r="E3" s="10">
        <v>979.65</v>
      </c>
      <c r="F3" s="10">
        <v>979.65</v>
      </c>
      <c r="G3" s="10">
        <v>979.65</v>
      </c>
      <c r="H3" s="11">
        <f t="shared" ref="H3:H22" si="0">SUM(B3:G3)</f>
        <v>5877.9</v>
      </c>
    </row>
    <row r="4" spans="1:8" x14ac:dyDescent="0.25">
      <c r="A4" s="9" t="s">
        <v>14</v>
      </c>
      <c r="B4" s="10"/>
      <c r="C4" s="10"/>
      <c r="D4" s="10"/>
      <c r="E4" s="10"/>
      <c r="F4" s="10"/>
      <c r="G4" s="10">
        <v>901.52</v>
      </c>
      <c r="H4" s="11">
        <f t="shared" si="0"/>
        <v>901.52</v>
      </c>
    </row>
    <row r="5" spans="1:8" x14ac:dyDescent="0.25">
      <c r="A5" s="9" t="s">
        <v>15</v>
      </c>
      <c r="B5" s="10"/>
      <c r="C5" s="10"/>
      <c r="D5" s="10"/>
      <c r="E5" s="10"/>
      <c r="F5" s="10"/>
      <c r="G5" s="10"/>
      <c r="H5" s="11">
        <f t="shared" si="0"/>
        <v>0</v>
      </c>
    </row>
    <row r="6" spans="1:8" x14ac:dyDescent="0.25">
      <c r="A6" s="9" t="s">
        <v>16</v>
      </c>
      <c r="B6" s="10"/>
      <c r="C6" s="10">
        <v>739.24</v>
      </c>
      <c r="D6" s="10"/>
      <c r="E6" s="10"/>
      <c r="F6" s="10"/>
      <c r="G6" s="10"/>
      <c r="H6" s="11">
        <f t="shared" si="0"/>
        <v>739.24</v>
      </c>
    </row>
    <row r="7" spans="1:8" x14ac:dyDescent="0.25">
      <c r="A7" s="12" t="s">
        <v>17</v>
      </c>
      <c r="B7" s="13">
        <f t="shared" ref="B7:G7" si="1">SUM(B3:B6)</f>
        <v>979.65</v>
      </c>
      <c r="C7" s="13">
        <f t="shared" si="1"/>
        <v>1718.8899999999999</v>
      </c>
      <c r="D7" s="13">
        <f t="shared" si="1"/>
        <v>979.65</v>
      </c>
      <c r="E7" s="13">
        <f t="shared" si="1"/>
        <v>979.65</v>
      </c>
      <c r="F7" s="13">
        <f t="shared" si="1"/>
        <v>979.65</v>
      </c>
      <c r="G7" s="13">
        <f t="shared" si="1"/>
        <v>1881.17</v>
      </c>
      <c r="H7" s="11">
        <f t="shared" si="0"/>
        <v>7518.66</v>
      </c>
    </row>
    <row r="8" spans="1:8" ht="8.25" customHeight="1" x14ac:dyDescent="0.25">
      <c r="A8" s="9"/>
      <c r="B8" s="14"/>
      <c r="C8" s="14"/>
      <c r="D8" s="14"/>
      <c r="E8" s="14"/>
      <c r="F8" s="14"/>
      <c r="G8" s="14"/>
      <c r="H8" s="14"/>
    </row>
    <row r="9" spans="1:8" x14ac:dyDescent="0.25">
      <c r="A9" s="7" t="s">
        <v>18</v>
      </c>
      <c r="B9" s="14"/>
      <c r="C9" s="14"/>
      <c r="D9" s="14"/>
      <c r="E9" s="14"/>
      <c r="F9" s="14"/>
      <c r="G9" s="14"/>
      <c r="H9" s="14"/>
    </row>
    <row r="10" spans="1:8" x14ac:dyDescent="0.25">
      <c r="A10" s="9" t="s">
        <v>19</v>
      </c>
      <c r="B10" s="10">
        <v>27.05</v>
      </c>
      <c r="C10" s="10"/>
      <c r="D10" s="10">
        <v>20.43</v>
      </c>
      <c r="E10" s="10"/>
      <c r="F10" s="10">
        <v>38.46</v>
      </c>
      <c r="G10" s="10"/>
      <c r="H10" s="11">
        <f t="shared" si="0"/>
        <v>85.94</v>
      </c>
    </row>
    <row r="11" spans="1:8" x14ac:dyDescent="0.25">
      <c r="A11" s="9" t="s">
        <v>20</v>
      </c>
      <c r="B11" s="10">
        <v>27.45</v>
      </c>
      <c r="C11" s="10"/>
      <c r="D11" s="10"/>
      <c r="E11" s="10">
        <v>20.77</v>
      </c>
      <c r="F11" s="10"/>
      <c r="G11" s="10"/>
      <c r="H11" s="11">
        <f t="shared" si="0"/>
        <v>48.22</v>
      </c>
    </row>
    <row r="12" spans="1:8" x14ac:dyDescent="0.25">
      <c r="A12" s="9" t="s">
        <v>21</v>
      </c>
      <c r="B12" s="10">
        <v>90.15</v>
      </c>
      <c r="C12" s="10"/>
      <c r="D12" s="10">
        <v>47.42</v>
      </c>
      <c r="E12" s="10"/>
      <c r="F12" s="10">
        <v>52.65</v>
      </c>
      <c r="G12" s="10"/>
      <c r="H12" s="11">
        <f t="shared" si="0"/>
        <v>190.22</v>
      </c>
    </row>
    <row r="13" spans="1:8" x14ac:dyDescent="0.25">
      <c r="A13" s="9" t="s">
        <v>22</v>
      </c>
      <c r="B13" s="10">
        <v>76.86</v>
      </c>
      <c r="C13" s="10"/>
      <c r="D13" s="10"/>
      <c r="E13" s="10"/>
      <c r="F13" s="10"/>
      <c r="G13" s="10"/>
      <c r="H13" s="11">
        <f t="shared" si="0"/>
        <v>76.86</v>
      </c>
    </row>
    <row r="14" spans="1:8" x14ac:dyDescent="0.25">
      <c r="A14" s="9" t="s">
        <v>23</v>
      </c>
      <c r="B14" s="10">
        <v>450.76</v>
      </c>
      <c r="C14" s="10">
        <v>450.76</v>
      </c>
      <c r="D14" s="10">
        <v>450.76</v>
      </c>
      <c r="E14" s="10">
        <v>450.76</v>
      </c>
      <c r="F14" s="10">
        <v>450.76</v>
      </c>
      <c r="G14" s="10">
        <v>450.76</v>
      </c>
      <c r="H14" s="11">
        <f t="shared" si="0"/>
        <v>2704.5600000000004</v>
      </c>
    </row>
    <row r="15" spans="1:8" x14ac:dyDescent="0.25">
      <c r="A15" s="9" t="s">
        <v>24</v>
      </c>
      <c r="B15" s="10">
        <v>72.12</v>
      </c>
      <c r="C15" s="10">
        <v>72.12</v>
      </c>
      <c r="D15" s="10">
        <v>72.12</v>
      </c>
      <c r="E15" s="10">
        <v>72.12</v>
      </c>
      <c r="F15" s="10">
        <v>72.12</v>
      </c>
      <c r="G15" s="10">
        <v>72.12</v>
      </c>
      <c r="H15" s="11">
        <f t="shared" si="0"/>
        <v>432.72</v>
      </c>
    </row>
    <row r="16" spans="1:8" x14ac:dyDescent="0.25">
      <c r="A16" s="9" t="s">
        <v>25</v>
      </c>
      <c r="B16" s="14"/>
      <c r="C16" s="14"/>
      <c r="D16" s="14">
        <v>180.3</v>
      </c>
      <c r="E16" s="14"/>
      <c r="F16" s="14"/>
      <c r="G16" s="14"/>
      <c r="H16" s="11">
        <f t="shared" si="0"/>
        <v>180.3</v>
      </c>
    </row>
    <row r="17" spans="1:8" x14ac:dyDescent="0.25">
      <c r="A17" s="9" t="s">
        <v>26</v>
      </c>
      <c r="B17" s="14">
        <v>360.61</v>
      </c>
      <c r="C17" s="14">
        <v>360.61</v>
      </c>
      <c r="D17" s="14">
        <v>360.61</v>
      </c>
      <c r="E17" s="14">
        <v>360.61</v>
      </c>
      <c r="F17" s="14">
        <v>360.61</v>
      </c>
      <c r="G17" s="14">
        <v>360.61</v>
      </c>
      <c r="H17" s="11">
        <f t="shared" si="0"/>
        <v>2163.6600000000003</v>
      </c>
    </row>
    <row r="18" spans="1:8" x14ac:dyDescent="0.25">
      <c r="A18" s="9" t="s">
        <v>27</v>
      </c>
      <c r="B18" s="14"/>
      <c r="C18" s="14"/>
      <c r="D18" s="14"/>
      <c r="E18" s="14"/>
      <c r="F18" s="14"/>
      <c r="G18" s="14"/>
      <c r="H18" s="11">
        <f t="shared" si="0"/>
        <v>0</v>
      </c>
    </row>
    <row r="19" spans="1:8" x14ac:dyDescent="0.25">
      <c r="A19" s="9" t="s">
        <v>28</v>
      </c>
      <c r="B19" s="14"/>
      <c r="C19" s="14"/>
      <c r="D19" s="14"/>
      <c r="E19" s="14"/>
      <c r="F19" s="14"/>
      <c r="G19" s="14"/>
      <c r="H19" s="11">
        <f t="shared" si="0"/>
        <v>0</v>
      </c>
    </row>
    <row r="20" spans="1:8" x14ac:dyDescent="0.25">
      <c r="A20" s="12" t="s">
        <v>29</v>
      </c>
      <c r="B20" s="15">
        <f t="shared" ref="B20:G20" si="2">SUM(B10:B19)</f>
        <v>1105</v>
      </c>
      <c r="C20" s="15">
        <f t="shared" si="2"/>
        <v>883.49</v>
      </c>
      <c r="D20" s="15">
        <f t="shared" si="2"/>
        <v>1131.6399999999999</v>
      </c>
      <c r="E20" s="15">
        <f t="shared" si="2"/>
        <v>904.26</v>
      </c>
      <c r="F20" s="15">
        <f t="shared" si="2"/>
        <v>974.6</v>
      </c>
      <c r="G20" s="15">
        <f t="shared" si="2"/>
        <v>883.49</v>
      </c>
      <c r="H20" s="11">
        <f t="shared" si="0"/>
        <v>5882.4800000000005</v>
      </c>
    </row>
    <row r="21" spans="1:8" ht="9" customHeight="1" x14ac:dyDescent="0.25">
      <c r="A21" s="16"/>
      <c r="B21" s="14"/>
      <c r="C21" s="14"/>
      <c r="D21" s="14"/>
      <c r="E21" s="14"/>
      <c r="F21" s="14"/>
      <c r="G21" s="14"/>
      <c r="H21" s="14"/>
    </row>
    <row r="22" spans="1:8" x14ac:dyDescent="0.25">
      <c r="A22" s="17" t="s">
        <v>30</v>
      </c>
      <c r="B22" s="15">
        <f t="shared" ref="B22:G22" si="3">B7-B20</f>
        <v>-125.35000000000002</v>
      </c>
      <c r="C22" s="15">
        <f t="shared" si="3"/>
        <v>835.39999999999986</v>
      </c>
      <c r="D22" s="15">
        <f t="shared" si="3"/>
        <v>-151.9899999999999</v>
      </c>
      <c r="E22" s="15">
        <f t="shared" si="3"/>
        <v>75.389999999999986</v>
      </c>
      <c r="F22" s="15">
        <f t="shared" si="3"/>
        <v>5.0499999999999545</v>
      </c>
      <c r="G22" s="15">
        <f t="shared" si="3"/>
        <v>997.68000000000006</v>
      </c>
      <c r="H22" s="11">
        <f t="shared" si="0"/>
        <v>1636.1799999999998</v>
      </c>
    </row>
    <row r="23" spans="1:8" x14ac:dyDescent="0.25">
      <c r="A23" s="18" t="s">
        <v>31</v>
      </c>
      <c r="B23" s="15">
        <f>B22</f>
        <v>-125.35000000000002</v>
      </c>
      <c r="C23" s="15">
        <f>B23+C22</f>
        <v>710.04999999999984</v>
      </c>
      <c r="D23" s="15">
        <f>C23+D22</f>
        <v>558.05999999999995</v>
      </c>
      <c r="E23" s="15">
        <f>D23+E22</f>
        <v>633.44999999999993</v>
      </c>
      <c r="F23" s="15">
        <f>E23+F22</f>
        <v>638.49999999999989</v>
      </c>
      <c r="G23" s="15">
        <f>F23+G22</f>
        <v>1636.1799999999998</v>
      </c>
      <c r="H23" s="14"/>
    </row>
  </sheetData>
  <phoneticPr fontId="0" type="noConversion"/>
  <pageMargins left="0.75" right="0.75" top="1" bottom="1" header="0" footer="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nivell estudis</vt:lpstr>
      <vt:lpstr>nivell estudis (2)</vt:lpstr>
      <vt:lpstr>comptes</vt:lpstr>
      <vt:lpstr>comptes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Ramón López</dc:creator>
  <cp:lastModifiedBy>juan</cp:lastModifiedBy>
  <dcterms:created xsi:type="dcterms:W3CDTF">1997-11-02T08:57:37Z</dcterms:created>
  <dcterms:modified xsi:type="dcterms:W3CDTF">2019-04-03T06:24:56Z</dcterms:modified>
</cp:coreProperties>
</file>