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3240" yWindow="-15" windowWidth="3240" windowHeight="2355"/>
  </bookViews>
  <sheets>
    <sheet name="previsió d'ingressos" sheetId="1" r:id="rId1"/>
    <sheet name="piscina municipal" sheetId="2" r:id="rId2"/>
    <sheet name="Alternativa 1" sheetId="3" r:id="rId3"/>
    <sheet name="Alternativa 2" sheetId="4" r:id="rId4"/>
    <sheet name="Taula d'hipòtesi" sheetId="11" r:id="rId5"/>
    <sheet name="Taula d'hipòtesi (2)" sheetId="12" r:id="rId6"/>
  </sheets>
  <calcPr calcId="162913"/>
</workbook>
</file>

<file path=xl/calcChain.xml><?xml version="1.0" encoding="utf-8"?>
<calcChain xmlns="http://schemas.openxmlformats.org/spreadsheetml/2006/main">
  <c r="D9" i="3" l="1"/>
  <c r="D10" i="3"/>
  <c r="D11" i="3"/>
  <c r="D12" i="3"/>
  <c r="A5" i="3" s="1"/>
  <c r="C5" i="3" s="1"/>
  <c r="D9" i="4"/>
  <c r="D10" i="4"/>
  <c r="D11" i="4"/>
  <c r="D12" i="4"/>
  <c r="A5" i="4" s="1"/>
  <c r="C5" i="4" s="1"/>
  <c r="D9" i="2"/>
  <c r="D10" i="2"/>
  <c r="D11" i="2"/>
  <c r="D12" i="2"/>
  <c r="A5" i="2" s="1"/>
  <c r="C5" i="2" s="1"/>
  <c r="D6" i="1"/>
  <c r="E8" i="1"/>
  <c r="E6" i="1" s="1"/>
  <c r="E24" i="1" s="1"/>
  <c r="D14" i="1"/>
  <c r="E14" i="1"/>
  <c r="D19" i="1"/>
  <c r="E19" i="1"/>
  <c r="D24" i="1"/>
</calcChain>
</file>

<file path=xl/sharedStrings.xml><?xml version="1.0" encoding="utf-8"?>
<sst xmlns="http://schemas.openxmlformats.org/spreadsheetml/2006/main" count="71" uniqueCount="43">
  <si>
    <t>Augment impostos directes</t>
  </si>
  <si>
    <t>INGRESSOS PREVISTOS</t>
  </si>
  <si>
    <t>TOTAL</t>
  </si>
  <si>
    <t>Previsió amb 
increment d'impostos</t>
  </si>
  <si>
    <t>A. Operacions corrents</t>
  </si>
  <si>
    <t>Capítol 1.</t>
  </si>
  <si>
    <t>Impostos directes</t>
  </si>
  <si>
    <t xml:space="preserve">Capítol 2. </t>
  </si>
  <si>
    <t>Impostots indirectes</t>
  </si>
  <si>
    <t>Capítol 3.</t>
  </si>
  <si>
    <t>Taxes i altres ingressos</t>
  </si>
  <si>
    <t xml:space="preserve">Capítol 4. </t>
  </si>
  <si>
    <t>Transferències corrents</t>
  </si>
  <si>
    <t>Capítol 5.</t>
  </si>
  <si>
    <t>Ingressos patrimonials</t>
  </si>
  <si>
    <t>B. Operacions de capital</t>
  </si>
  <si>
    <t>Capítol 6.</t>
  </si>
  <si>
    <t>Venda d'inversions reals</t>
  </si>
  <si>
    <t>Capítol 7.</t>
  </si>
  <si>
    <t>Transferències de capital</t>
  </si>
  <si>
    <t>C. Operacions Financeres</t>
  </si>
  <si>
    <t>Capítol 8.</t>
  </si>
  <si>
    <t>Variació d'actius financers</t>
  </si>
  <si>
    <t>Capítol 9.</t>
  </si>
  <si>
    <t>Variació de passius financers</t>
  </si>
  <si>
    <t>TOTAL INGRESSOS</t>
  </si>
  <si>
    <t>DESPESES PREVISTES</t>
  </si>
  <si>
    <t>Ingressos
propis</t>
  </si>
  <si>
    <t>Despeses</t>
  </si>
  <si>
    <t>Aportació
Ajuntament</t>
  </si>
  <si>
    <t>Nombre d'usuaris</t>
  </si>
  <si>
    <t>Preu entrada</t>
  </si>
  <si>
    <t>Ingressos</t>
  </si>
  <si>
    <t>Escoles</t>
  </si>
  <si>
    <t>Jubilats</t>
  </si>
  <si>
    <t>Usuaris que
abonen entrada</t>
  </si>
  <si>
    <t>Taula d'hipòtesi d'una variable</t>
  </si>
  <si>
    <t>Termini</t>
  </si>
  <si>
    <t>Import del préstec</t>
  </si>
  <si>
    <t>Interès</t>
  </si>
  <si>
    <t>Pagament mensual</t>
  </si>
  <si>
    <t>Any 2018</t>
  </si>
  <si>
    <t>Taula d'hipòtesi de dues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</si>
</sst>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\ &quot;€&quot;"/>
  </numFmts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9" fontId="1" fillId="0" borderId="0" xfId="0" applyNumberFormat="1" applyFont="1" applyAlignment="1">
      <alignment horizontal="right"/>
    </xf>
    <xf numFmtId="0" fontId="2" fillId="0" borderId="4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0" borderId="5" xfId="0" applyFont="1" applyBorder="1"/>
    <xf numFmtId="0" fontId="1" fillId="0" borderId="0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2" fillId="0" borderId="5" xfId="0" applyFont="1" applyBorder="1"/>
    <xf numFmtId="0" fontId="2" fillId="0" borderId="0" xfId="0" applyFont="1" applyBorder="1"/>
    <xf numFmtId="0" fontId="2" fillId="0" borderId="3" xfId="0" applyFont="1" applyBorder="1"/>
    <xf numFmtId="4" fontId="2" fillId="0" borderId="3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4" fontId="2" fillId="0" borderId="8" xfId="0" applyNumberFormat="1" applyFont="1" applyBorder="1"/>
    <xf numFmtId="3" fontId="2" fillId="0" borderId="8" xfId="0" applyNumberFormat="1" applyFont="1" applyBorder="1"/>
    <xf numFmtId="0" fontId="2" fillId="0" borderId="0" xfId="0" applyFont="1"/>
    <xf numFmtId="0" fontId="1" fillId="0" borderId="9" xfId="0" applyFont="1" applyBorder="1"/>
    <xf numFmtId="165" fontId="1" fillId="0" borderId="9" xfId="0" applyNumberFormat="1" applyFont="1" applyBorder="1"/>
    <xf numFmtId="10" fontId="1" fillId="0" borderId="9" xfId="0" applyNumberFormat="1" applyFont="1" applyBorder="1"/>
    <xf numFmtId="164" fontId="1" fillId="0" borderId="9" xfId="0" applyNumberFormat="1" applyFont="1" applyBorder="1"/>
    <xf numFmtId="164" fontId="1" fillId="0" borderId="0" xfId="0" applyNumberFormat="1" applyFo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4" fontId="1" fillId="0" borderId="9" xfId="0" applyNumberFormat="1" applyFont="1" applyBorder="1"/>
    <xf numFmtId="3" fontId="1" fillId="0" borderId="9" xfId="0" applyNumberFormat="1" applyFont="1" applyBorder="1"/>
    <xf numFmtId="0" fontId="1" fillId="0" borderId="9" xfId="0" applyFont="1" applyBorder="1" applyAlignment="1">
      <alignment wrapText="1"/>
    </xf>
    <xf numFmtId="4" fontId="2" fillId="0" borderId="9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2</xdr:row>
      <xdr:rowOff>142875</xdr:rowOff>
    </xdr:from>
    <xdr:to>
      <xdr:col>10</xdr:col>
      <xdr:colOff>209550</xdr:colOff>
      <xdr:row>10</xdr:row>
      <xdr:rowOff>19050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4972050" y="466725"/>
          <a:ext cx="3876675" cy="1343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E24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amb la opció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Buscar objetivo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intenta esbrinar en quin percentatge caldria augmentar els impostos directes per igualar els ingressos previstos a les despeses previstes.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Comprova que en el quadre de diàleg de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Buscar objetivo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apareix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$E$24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a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Definir la celda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El valor al qual es vol arribar és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2.043.441,15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(despeses previstes) i la cel·la que s'ha de modificar és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D2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1</xdr:row>
      <xdr:rowOff>152400</xdr:rowOff>
    </xdr:from>
    <xdr:to>
      <xdr:col>9</xdr:col>
      <xdr:colOff>219075</xdr:colOff>
      <xdr:row>19</xdr:row>
      <xdr:rowOff>19050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3533775" y="314325"/>
          <a:ext cx="3876675" cy="3105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El responsable d'esports d'un ajuntament està treballant sobre diferents hipòtesis de gestió que li permetin reduir el dèficit d'explotació que presenta la piscina municipal i que ha de ser aportat cada any per l'ajuntament.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Observa les dades. Les dues alternatives que es volen presentar són: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a) Augmentar el preu de les entrades normals.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b) Establir un preu reduït per a les escoles.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Utilitzant l'opció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Buscar objetivo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intenta esbrinar, en primer lloc, quin hauria de ser el preu de les entrades normals per igualar els ingressos i les despeses. Cal tenir en compte que la cel·la per definir és la dels ingressos, que el valor a què s'ha d'igualar és el de les despeses i que la cel·la per modificar és la del preu de l'entrada normal.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En segon lloc, busca el preu de les entrades per a les escoles.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Compara els teus resultats amb els dels fulls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Alternativa 1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Alternativa 2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10</xdr:row>
      <xdr:rowOff>257175</xdr:rowOff>
    </xdr:from>
    <xdr:to>
      <xdr:col>3</xdr:col>
      <xdr:colOff>38100</xdr:colOff>
      <xdr:row>11</xdr:row>
      <xdr:rowOff>66675</xdr:rowOff>
    </xdr:to>
    <xdr:sp macro="" textlink="">
      <xdr:nvSpPr>
        <xdr:cNvPr id="1025" name="Oval 1"/>
        <xdr:cNvSpPr>
          <a:spLocks noChangeArrowheads="1"/>
        </xdr:cNvSpPr>
      </xdr:nvSpPr>
      <xdr:spPr bwMode="auto">
        <a:xfrm>
          <a:off x="2105025" y="2038350"/>
          <a:ext cx="447675" cy="2952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</xdr:col>
      <xdr:colOff>685800</xdr:colOff>
      <xdr:row>7</xdr:row>
      <xdr:rowOff>95250</xdr:rowOff>
    </xdr:from>
    <xdr:to>
      <xdr:col>4</xdr:col>
      <xdr:colOff>257175</xdr:colOff>
      <xdr:row>10</xdr:row>
      <xdr:rowOff>295275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2428875" y="1390650"/>
          <a:ext cx="1019175" cy="685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314325</xdr:colOff>
      <xdr:row>5</xdr:row>
      <xdr:rowOff>142875</xdr:rowOff>
    </xdr:from>
    <xdr:to>
      <xdr:col>6</xdr:col>
      <xdr:colOff>523875</xdr:colOff>
      <xdr:row>9</xdr:row>
      <xdr:rowOff>28575</xdr:rowOff>
    </xdr:to>
    <xdr:sp macro="" textlink="">
      <xdr:nvSpPr>
        <xdr:cNvPr id="1028" name="Texto 4"/>
        <xdr:cNvSpPr txBox="1">
          <a:spLocks noChangeArrowheads="1"/>
        </xdr:cNvSpPr>
      </xdr:nvSpPr>
      <xdr:spPr bwMode="auto">
        <a:xfrm>
          <a:off x="3505200" y="1114425"/>
          <a:ext cx="1733550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Amb aquest nou preu de les entrades normals no caldria aportació de l'Ajuntament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7</xdr:row>
      <xdr:rowOff>133350</xdr:rowOff>
    </xdr:from>
    <xdr:to>
      <xdr:col>3</xdr:col>
      <xdr:colOff>66675</xdr:colOff>
      <xdr:row>9</xdr:row>
      <xdr:rowOff>76200</xdr:rowOff>
    </xdr:to>
    <xdr:sp macro="" textlink="">
      <xdr:nvSpPr>
        <xdr:cNvPr id="2049" name="Oval 1"/>
        <xdr:cNvSpPr>
          <a:spLocks noChangeArrowheads="1"/>
        </xdr:cNvSpPr>
      </xdr:nvSpPr>
      <xdr:spPr bwMode="auto">
        <a:xfrm>
          <a:off x="2200275" y="1428750"/>
          <a:ext cx="3810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</xdr:col>
      <xdr:colOff>47625</xdr:colOff>
      <xdr:row>5</xdr:row>
      <xdr:rowOff>47625</xdr:rowOff>
    </xdr:from>
    <xdr:to>
      <xdr:col>3</xdr:col>
      <xdr:colOff>552450</xdr:colOff>
      <xdr:row>8</xdr:row>
      <xdr:rowOff>28575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 flipV="1">
          <a:off x="2562225" y="1019175"/>
          <a:ext cx="504825" cy="466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666750</xdr:colOff>
      <xdr:row>3</xdr:row>
      <xdr:rowOff>76200</xdr:rowOff>
    </xdr:from>
    <xdr:to>
      <xdr:col>6</xdr:col>
      <xdr:colOff>161925</xdr:colOff>
      <xdr:row>5</xdr:row>
      <xdr:rowOff>95250</xdr:rowOff>
    </xdr:to>
    <xdr:sp macro="" textlink="">
      <xdr:nvSpPr>
        <xdr:cNvPr id="2051" name="Texto 3"/>
        <xdr:cNvSpPr txBox="1">
          <a:spLocks noChangeArrowheads="1"/>
        </xdr:cNvSpPr>
      </xdr:nvSpPr>
      <xdr:spPr bwMode="auto">
        <a:xfrm>
          <a:off x="3181350" y="561975"/>
          <a:ext cx="1695450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 les escoles paguen una entrada reduida també es cobreixen les despeses.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E27"/>
  <sheetViews>
    <sheetView showGridLines="0" tabSelected="1" workbookViewId="0"/>
  </sheetViews>
  <sheetFormatPr baseColWidth="10" defaultRowHeight="15" x14ac:dyDescent="0.25"/>
  <cols>
    <col min="1" max="1" width="8.7109375" style="1" customWidth="1"/>
    <col min="2" max="2" width="13.5703125" style="1" customWidth="1"/>
    <col min="3" max="3" width="12.28515625" style="1" customWidth="1"/>
    <col min="4" max="4" width="16.7109375" style="1" customWidth="1"/>
    <col min="5" max="5" width="21.140625" style="1" customWidth="1"/>
    <col min="6" max="16384" width="11.42578125" style="1"/>
  </cols>
  <sheetData>
    <row r="2" spans="1:5" x14ac:dyDescent="0.25">
      <c r="B2" s="1" t="s">
        <v>0</v>
      </c>
      <c r="D2" s="2">
        <v>0.02</v>
      </c>
    </row>
    <row r="4" spans="1:5" ht="30.75" thickBot="1" x14ac:dyDescent="0.3">
      <c r="A4" s="3" t="s">
        <v>1</v>
      </c>
      <c r="B4" s="4"/>
      <c r="C4" s="5"/>
      <c r="D4" s="6" t="s">
        <v>2</v>
      </c>
      <c r="E4" s="7" t="s">
        <v>3</v>
      </c>
    </row>
    <row r="5" spans="1:5" ht="15.75" thickTop="1" x14ac:dyDescent="0.25">
      <c r="A5" s="8"/>
      <c r="B5" s="9"/>
      <c r="C5" s="10"/>
      <c r="D5" s="11"/>
      <c r="E5" s="11"/>
    </row>
    <row r="6" spans="1:5" x14ac:dyDescent="0.25">
      <c r="A6" s="12" t="s">
        <v>4</v>
      </c>
      <c r="B6" s="13"/>
      <c r="C6" s="14"/>
      <c r="D6" s="15">
        <f>SUM(D8:D12)</f>
        <v>1914223.5485376173</v>
      </c>
      <c r="E6" s="15">
        <f>SUM(E8:E12)</f>
        <v>1931051.8864165258</v>
      </c>
    </row>
    <row r="7" spans="1:5" x14ac:dyDescent="0.25">
      <c r="A7" s="8"/>
      <c r="B7" s="9"/>
      <c r="C7" s="10"/>
      <c r="D7" s="11"/>
      <c r="E7" s="11"/>
    </row>
    <row r="8" spans="1:5" x14ac:dyDescent="0.25">
      <c r="A8" s="8" t="s">
        <v>5</v>
      </c>
      <c r="B8" s="9" t="s">
        <v>6</v>
      </c>
      <c r="C8" s="10"/>
      <c r="D8" s="11">
        <v>1442429.0505210776</v>
      </c>
      <c r="E8" s="11">
        <f>(D8+D8*$D$2)</f>
        <v>1471277.6315314991</v>
      </c>
    </row>
    <row r="9" spans="1:5" x14ac:dyDescent="0.25">
      <c r="A9" s="8" t="s">
        <v>7</v>
      </c>
      <c r="B9" s="9" t="s">
        <v>8</v>
      </c>
      <c r="C9" s="10"/>
      <c r="D9" s="11">
        <v>18030.36313151347</v>
      </c>
      <c r="E9" s="11">
        <v>6010.12</v>
      </c>
    </row>
    <row r="10" spans="1:5" x14ac:dyDescent="0.25">
      <c r="A10" s="8" t="s">
        <v>9</v>
      </c>
      <c r="B10" s="9" t="s">
        <v>10</v>
      </c>
      <c r="C10" s="10"/>
      <c r="D10" s="11">
        <v>180303.63</v>
      </c>
      <c r="E10" s="11">
        <v>180303.63</v>
      </c>
    </row>
    <row r="11" spans="1:5" x14ac:dyDescent="0.25">
      <c r="A11" s="8" t="s">
        <v>11</v>
      </c>
      <c r="B11" s="9" t="s">
        <v>12</v>
      </c>
      <c r="C11" s="10"/>
      <c r="D11" s="11">
        <v>258435.20488502638</v>
      </c>
      <c r="E11" s="11">
        <v>258435.20488502638</v>
      </c>
    </row>
    <row r="12" spans="1:5" x14ac:dyDescent="0.25">
      <c r="A12" s="8" t="s">
        <v>13</v>
      </c>
      <c r="B12" s="9" t="s">
        <v>14</v>
      </c>
      <c r="C12" s="10"/>
      <c r="D12" s="11">
        <v>15025.3</v>
      </c>
      <c r="E12" s="11">
        <v>15025.3</v>
      </c>
    </row>
    <row r="13" spans="1:5" x14ac:dyDescent="0.25">
      <c r="A13" s="8"/>
      <c r="B13" s="9"/>
      <c r="C13" s="10"/>
      <c r="D13" s="11"/>
      <c r="E13" s="11"/>
    </row>
    <row r="14" spans="1:5" x14ac:dyDescent="0.25">
      <c r="A14" s="12" t="s">
        <v>15</v>
      </c>
      <c r="B14" s="13"/>
      <c r="C14" s="14"/>
      <c r="D14" s="15">
        <f>SUM(D16:D17)</f>
        <v>6268.5599999999995</v>
      </c>
      <c r="E14" s="15">
        <f>SUM(E16:E17)</f>
        <v>6268.5599999999995</v>
      </c>
    </row>
    <row r="15" spans="1:5" x14ac:dyDescent="0.25">
      <c r="A15" s="8"/>
      <c r="B15" s="9"/>
      <c r="C15" s="10"/>
      <c r="D15" s="11"/>
      <c r="E15" s="11"/>
    </row>
    <row r="16" spans="1:5" x14ac:dyDescent="0.25">
      <c r="A16" s="8" t="s">
        <v>16</v>
      </c>
      <c r="B16" s="9" t="s">
        <v>17</v>
      </c>
      <c r="C16" s="10"/>
      <c r="D16" s="11">
        <v>859.45</v>
      </c>
      <c r="E16" s="11">
        <v>859.45</v>
      </c>
    </row>
    <row r="17" spans="1:5" x14ac:dyDescent="0.25">
      <c r="A17" s="8" t="s">
        <v>18</v>
      </c>
      <c r="B17" s="9" t="s">
        <v>19</v>
      </c>
      <c r="C17" s="10"/>
      <c r="D17" s="11">
        <v>5409.11</v>
      </c>
      <c r="E17" s="11">
        <v>5409.11</v>
      </c>
    </row>
    <row r="18" spans="1:5" x14ac:dyDescent="0.25">
      <c r="A18" s="8"/>
      <c r="B18" s="9"/>
      <c r="C18" s="10"/>
      <c r="D18" s="11"/>
      <c r="E18" s="11"/>
    </row>
    <row r="19" spans="1:5" x14ac:dyDescent="0.25">
      <c r="A19" s="12" t="s">
        <v>20</v>
      </c>
      <c r="B19" s="13"/>
      <c r="C19" s="14"/>
      <c r="D19" s="15">
        <f>SUM(D21:D22)</f>
        <v>64849.21</v>
      </c>
      <c r="E19" s="15">
        <f>SUM(E21:E22)</f>
        <v>64849.21</v>
      </c>
    </row>
    <row r="20" spans="1:5" x14ac:dyDescent="0.25">
      <c r="A20" s="8"/>
      <c r="B20" s="9"/>
      <c r="C20" s="10"/>
      <c r="D20" s="11"/>
      <c r="E20" s="11"/>
    </row>
    <row r="21" spans="1:5" x14ac:dyDescent="0.25">
      <c r="A21" s="8" t="s">
        <v>21</v>
      </c>
      <c r="B21" s="9" t="s">
        <v>22</v>
      </c>
      <c r="C21" s="10"/>
      <c r="D21" s="11">
        <v>4748</v>
      </c>
      <c r="E21" s="11">
        <v>4748</v>
      </c>
    </row>
    <row r="22" spans="1:5" x14ac:dyDescent="0.25">
      <c r="A22" s="8" t="s">
        <v>23</v>
      </c>
      <c r="B22" s="9" t="s">
        <v>24</v>
      </c>
      <c r="C22" s="10"/>
      <c r="D22" s="11">
        <v>60101.21</v>
      </c>
      <c r="E22" s="11">
        <v>60101.21</v>
      </c>
    </row>
    <row r="23" spans="1:5" x14ac:dyDescent="0.25">
      <c r="A23" s="8"/>
      <c r="B23" s="9"/>
      <c r="C23" s="10"/>
      <c r="D23" s="11"/>
      <c r="E23" s="11"/>
    </row>
    <row r="24" spans="1:5" x14ac:dyDescent="0.25">
      <c r="A24" s="16" t="s">
        <v>25</v>
      </c>
      <c r="B24" s="17"/>
      <c r="C24" s="18"/>
      <c r="D24" s="19">
        <f>SUM(D19,D14,D6)</f>
        <v>1985341.3185376173</v>
      </c>
      <c r="E24" s="19">
        <f>SUM(E19,E14,E6)</f>
        <v>2002169.6564165258</v>
      </c>
    </row>
    <row r="26" spans="1:5" ht="15.75" thickBot="1" x14ac:dyDescent="0.3">
      <c r="A26" s="3" t="s">
        <v>26</v>
      </c>
      <c r="B26" s="4"/>
      <c r="C26" s="5"/>
      <c r="D26" s="6" t="s">
        <v>2</v>
      </c>
      <c r="E26" s="6"/>
    </row>
    <row r="27" spans="1:5" ht="15.75" thickTop="1" x14ac:dyDescent="0.25">
      <c r="A27" s="16"/>
      <c r="B27" s="17"/>
      <c r="C27" s="18"/>
      <c r="D27" s="19">
        <v>2043441.15</v>
      </c>
      <c r="E27" s="20"/>
    </row>
  </sheetData>
  <phoneticPr fontId="0" type="noConversion"/>
  <printOptions horizontalCentered="1" gridLinesSet="0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showGridLines="0" workbookViewId="0"/>
  </sheetViews>
  <sheetFormatPr baseColWidth="10" defaultRowHeight="15" x14ac:dyDescent="0.25"/>
  <cols>
    <col min="1" max="1" width="11.28515625" style="1" bestFit="1" customWidth="1"/>
    <col min="2" max="2" width="16.7109375" style="1" bestFit="1" customWidth="1"/>
    <col min="3" max="3" width="12.42578125" style="1" bestFit="1" customWidth="1"/>
    <col min="4" max="4" width="10.140625" style="1" bestFit="1" customWidth="1"/>
    <col min="5" max="16384" width="11.42578125" style="1"/>
  </cols>
  <sheetData>
    <row r="2" spans="1:4" x14ac:dyDescent="0.25">
      <c r="A2" s="21" t="s">
        <v>41</v>
      </c>
    </row>
    <row r="4" spans="1:4" ht="30" x14ac:dyDescent="0.25">
      <c r="A4" s="27" t="s">
        <v>27</v>
      </c>
      <c r="B4" s="28" t="s">
        <v>28</v>
      </c>
      <c r="C4" s="27" t="s">
        <v>29</v>
      </c>
    </row>
    <row r="5" spans="1:4" x14ac:dyDescent="0.25">
      <c r="A5" s="29">
        <f>D12</f>
        <v>109022</v>
      </c>
      <c r="B5" s="29">
        <v>134626.71</v>
      </c>
      <c r="C5" s="29">
        <f>B5-A5</f>
        <v>25604.709999999992</v>
      </c>
    </row>
    <row r="8" spans="1:4" x14ac:dyDescent="0.25">
      <c r="B8" s="22" t="s">
        <v>30</v>
      </c>
      <c r="C8" s="22" t="s">
        <v>31</v>
      </c>
      <c r="D8" s="22" t="s">
        <v>32</v>
      </c>
    </row>
    <row r="9" spans="1:4" x14ac:dyDescent="0.25">
      <c r="A9" s="22" t="s">
        <v>33</v>
      </c>
      <c r="B9" s="30">
        <v>20000</v>
      </c>
      <c r="C9" s="29">
        <v>0</v>
      </c>
      <c r="D9" s="29">
        <f>B9*C9</f>
        <v>0</v>
      </c>
    </row>
    <row r="10" spans="1:4" x14ac:dyDescent="0.25">
      <c r="A10" s="22" t="s">
        <v>34</v>
      </c>
      <c r="B10" s="30">
        <v>3400</v>
      </c>
      <c r="C10" s="29">
        <v>0</v>
      </c>
      <c r="D10" s="29">
        <f>B10*C10</f>
        <v>0</v>
      </c>
    </row>
    <row r="11" spans="1:4" ht="45" x14ac:dyDescent="0.25">
      <c r="A11" s="31" t="s">
        <v>35</v>
      </c>
      <c r="B11" s="30">
        <v>30200</v>
      </c>
      <c r="C11" s="29">
        <v>3.61</v>
      </c>
      <c r="D11" s="29">
        <f>B11*C11</f>
        <v>109022</v>
      </c>
    </row>
    <row r="12" spans="1:4" x14ac:dyDescent="0.25">
      <c r="C12" s="22" t="s">
        <v>2</v>
      </c>
      <c r="D12" s="29">
        <f>SUM(D9:D11)</f>
        <v>109022</v>
      </c>
    </row>
  </sheetData>
  <phoneticPr fontId="0" type="noConversion"/>
  <printOptions horizontalCentered="1" gridLinesSet="0"/>
  <pageMargins left="0.78740157480314965" right="0.78740157480314965" top="0.98425196850393704" bottom="0.98425196850393704" header="0.51181102362204722" footer="0.51181102362204722"/>
  <pageSetup paperSize="0" orientation="portrait" horizontalDpi="0" verticalDpi="0" copies="0" r:id="rId1"/>
  <headerFooter alignWithMargins="0">
    <oddHeader>&amp;A</oddHeader>
    <oddFooter>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showGridLines="0" workbookViewId="0"/>
  </sheetViews>
  <sheetFormatPr baseColWidth="10" defaultRowHeight="15" x14ac:dyDescent="0.25"/>
  <cols>
    <col min="1" max="1" width="10.140625" style="1" bestFit="1" customWidth="1"/>
    <col min="2" max="2" width="16.7109375" style="1" bestFit="1" customWidth="1"/>
    <col min="3" max="3" width="12.42578125" style="1" bestFit="1" customWidth="1"/>
    <col min="4" max="4" width="10.140625" style="1" bestFit="1" customWidth="1"/>
    <col min="5" max="16384" width="11.42578125" style="1"/>
  </cols>
  <sheetData>
    <row r="2" spans="1:4" x14ac:dyDescent="0.25">
      <c r="A2" s="21" t="s">
        <v>41</v>
      </c>
    </row>
    <row r="4" spans="1:4" ht="30" x14ac:dyDescent="0.25">
      <c r="A4" s="27" t="s">
        <v>27</v>
      </c>
      <c r="B4" s="28" t="s">
        <v>28</v>
      </c>
      <c r="C4" s="27" t="s">
        <v>29</v>
      </c>
    </row>
    <row r="5" spans="1:4" x14ac:dyDescent="0.25">
      <c r="A5" s="29">
        <f>D12</f>
        <v>134626.70999999938</v>
      </c>
      <c r="B5" s="29">
        <v>134626.71</v>
      </c>
      <c r="C5" s="29">
        <f>B5-A5</f>
        <v>6.1118043959140778E-10</v>
      </c>
    </row>
    <row r="8" spans="1:4" x14ac:dyDescent="0.25">
      <c r="B8" s="22" t="s">
        <v>30</v>
      </c>
      <c r="C8" s="22" t="s">
        <v>31</v>
      </c>
      <c r="D8" s="22" t="s">
        <v>32</v>
      </c>
    </row>
    <row r="9" spans="1:4" x14ac:dyDescent="0.25">
      <c r="A9" s="22" t="s">
        <v>33</v>
      </c>
      <c r="B9" s="30">
        <v>20000</v>
      </c>
      <c r="C9" s="29">
        <v>0</v>
      </c>
      <c r="D9" s="29">
        <f>B9*C9</f>
        <v>0</v>
      </c>
    </row>
    <row r="10" spans="1:4" x14ac:dyDescent="0.25">
      <c r="A10" s="22" t="s">
        <v>34</v>
      </c>
      <c r="B10" s="30">
        <v>3400</v>
      </c>
      <c r="C10" s="29">
        <v>0</v>
      </c>
      <c r="D10" s="29">
        <f>B10*C10</f>
        <v>0</v>
      </c>
    </row>
    <row r="11" spans="1:4" ht="60" x14ac:dyDescent="0.25">
      <c r="A11" s="31" t="s">
        <v>35</v>
      </c>
      <c r="B11" s="30">
        <v>30200</v>
      </c>
      <c r="C11" s="32">
        <v>4.4578380794701786</v>
      </c>
      <c r="D11" s="29">
        <f>B11*C11</f>
        <v>134626.70999999938</v>
      </c>
    </row>
    <row r="12" spans="1:4" x14ac:dyDescent="0.25">
      <c r="C12" s="22" t="s">
        <v>2</v>
      </c>
      <c r="D12" s="29">
        <f>SUM(D9:D11)</f>
        <v>134626.70999999938</v>
      </c>
    </row>
  </sheetData>
  <phoneticPr fontId="0" type="noConversion"/>
  <printOptions horizontalCentered="1" gridLinesSet="0"/>
  <pageMargins left="0.78740157480314965" right="0.78740157480314965" top="0.98425196850393704" bottom="0.98425196850393704" header="0.51181102362204722" footer="0.51181102362204722"/>
  <pageSetup paperSize="0" orientation="portrait" horizontalDpi="0" verticalDpi="0" copies="0" r:id="rId1"/>
  <headerFooter alignWithMargins="0">
    <oddHeader>&amp;A</oddHeader>
    <oddFooter>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showGridLines="0" workbookViewId="0"/>
  </sheetViews>
  <sheetFormatPr baseColWidth="10" defaultRowHeight="15" x14ac:dyDescent="0.25"/>
  <cols>
    <col min="1" max="1" width="10.140625" style="1" bestFit="1" customWidth="1"/>
    <col min="2" max="2" width="16.7109375" style="1" bestFit="1" customWidth="1"/>
    <col min="3" max="3" width="12.42578125" style="1" bestFit="1" customWidth="1"/>
    <col min="4" max="4" width="10.140625" style="1" bestFit="1" customWidth="1"/>
    <col min="5" max="16384" width="11.42578125" style="1"/>
  </cols>
  <sheetData>
    <row r="2" spans="1:4" x14ac:dyDescent="0.25">
      <c r="A2" s="21" t="s">
        <v>41</v>
      </c>
    </row>
    <row r="4" spans="1:4" ht="30" x14ac:dyDescent="0.25">
      <c r="A4" s="27" t="s">
        <v>27</v>
      </c>
      <c r="B4" s="28" t="s">
        <v>28</v>
      </c>
      <c r="C4" s="27" t="s">
        <v>29</v>
      </c>
    </row>
    <row r="5" spans="1:4" x14ac:dyDescent="0.25">
      <c r="A5" s="29">
        <f>D12</f>
        <v>134626.7099999995</v>
      </c>
      <c r="B5" s="29">
        <v>134626.71</v>
      </c>
      <c r="C5" s="29">
        <f>B5-A5</f>
        <v>4.9476511776447296E-10</v>
      </c>
    </row>
    <row r="8" spans="1:4" x14ac:dyDescent="0.25">
      <c r="B8" s="22" t="s">
        <v>30</v>
      </c>
      <c r="C8" s="22" t="s">
        <v>31</v>
      </c>
      <c r="D8" s="22" t="s">
        <v>32</v>
      </c>
    </row>
    <row r="9" spans="1:4" x14ac:dyDescent="0.25">
      <c r="A9" s="22" t="s">
        <v>33</v>
      </c>
      <c r="B9" s="30">
        <v>20000</v>
      </c>
      <c r="C9" s="29">
        <v>1.280235499999975</v>
      </c>
      <c r="D9" s="29">
        <f>B9*C9</f>
        <v>25604.709999999501</v>
      </c>
    </row>
    <row r="10" spans="1:4" x14ac:dyDescent="0.25">
      <c r="A10" s="22" t="s">
        <v>34</v>
      </c>
      <c r="B10" s="30">
        <v>3400</v>
      </c>
      <c r="C10" s="29">
        <v>0</v>
      </c>
      <c r="D10" s="29">
        <f>B10*C10</f>
        <v>0</v>
      </c>
    </row>
    <row r="11" spans="1:4" ht="60" x14ac:dyDescent="0.25">
      <c r="A11" s="31" t="s">
        <v>35</v>
      </c>
      <c r="B11" s="30">
        <v>30200</v>
      </c>
      <c r="C11" s="29">
        <v>3.61</v>
      </c>
      <c r="D11" s="29">
        <f>B11*C11</f>
        <v>109022</v>
      </c>
    </row>
    <row r="12" spans="1:4" x14ac:dyDescent="0.25">
      <c r="C12" s="22" t="s">
        <v>2</v>
      </c>
      <c r="D12" s="29">
        <f>SUM(D9:D11)</f>
        <v>134626.7099999995</v>
      </c>
    </row>
  </sheetData>
  <phoneticPr fontId="0" type="noConversion"/>
  <printOptions horizontalCentered="1" gridLinesSet="0"/>
  <pageMargins left="0.78740157480314965" right="0.78740157480314965" top="0.98425196850393704" bottom="0.98425196850393704" header="0.51181102362204722" footer="0.51181102362204722"/>
  <pageSetup paperSize="0" orientation="portrait" horizontalDpi="0" verticalDpi="0" copies="0" r:id="rId1"/>
  <headerFooter alignWithMargins="0">
    <oddHeader>&amp;A</oddHeader>
    <oddFooter>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workbookViewId="0"/>
  </sheetViews>
  <sheetFormatPr baseColWidth="10" defaultRowHeight="15" x14ac:dyDescent="0.25"/>
  <cols>
    <col min="1" max="1" width="11.7109375" style="1" customWidth="1"/>
    <col min="2" max="2" width="17.28515625" style="1" customWidth="1"/>
    <col min="3" max="7" width="11.7109375" style="1" customWidth="1"/>
    <col min="8" max="16384" width="11.42578125" style="1"/>
  </cols>
  <sheetData>
    <row r="2" spans="2:3" x14ac:dyDescent="0.25">
      <c r="B2" s="21" t="s">
        <v>36</v>
      </c>
    </row>
    <row r="4" spans="2:3" x14ac:dyDescent="0.25">
      <c r="B4" s="22" t="s">
        <v>38</v>
      </c>
      <c r="C4" s="23">
        <v>120000</v>
      </c>
    </row>
    <row r="5" spans="2:3" x14ac:dyDescent="0.25">
      <c r="B5" s="22" t="s">
        <v>39</v>
      </c>
      <c r="C5" s="24">
        <v>0.04</v>
      </c>
    </row>
    <row r="6" spans="2:3" x14ac:dyDescent="0.25">
      <c r="B6" s="22" t="s">
        <v>37</v>
      </c>
      <c r="C6" s="22">
        <v>30</v>
      </c>
    </row>
    <row r="10" spans="2:3" x14ac:dyDescent="0.25">
      <c r="C10" s="26"/>
    </row>
    <row r="12" spans="2:3" x14ac:dyDescent="0.25">
      <c r="B12" s="22" t="s">
        <v>40</v>
      </c>
      <c r="C12" s="22"/>
    </row>
    <row r="13" spans="2:3" x14ac:dyDescent="0.25">
      <c r="B13" s="23">
        <v>70000</v>
      </c>
      <c r="C13" s="22"/>
    </row>
    <row r="14" spans="2:3" x14ac:dyDescent="0.25">
      <c r="B14" s="23">
        <v>80000</v>
      </c>
      <c r="C14" s="22"/>
    </row>
    <row r="15" spans="2:3" x14ac:dyDescent="0.25">
      <c r="B15" s="23">
        <v>90000</v>
      </c>
      <c r="C15" s="22"/>
    </row>
    <row r="16" spans="2:3" x14ac:dyDescent="0.25">
      <c r="B16" s="23">
        <v>100000</v>
      </c>
      <c r="C16" s="22"/>
    </row>
    <row r="17" spans="2:3" x14ac:dyDescent="0.25">
      <c r="B17" s="23">
        <v>110000</v>
      </c>
      <c r="C17" s="22"/>
    </row>
    <row r="18" spans="2:3" x14ac:dyDescent="0.25">
      <c r="B18" s="23">
        <v>130000</v>
      </c>
      <c r="C18" s="22"/>
    </row>
    <row r="19" spans="2:3" x14ac:dyDescent="0.25">
      <c r="B19" s="23">
        <v>140000</v>
      </c>
      <c r="C19" s="22"/>
    </row>
  </sheetData>
  <phoneticPr fontId="0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/>
  </sheetViews>
  <sheetFormatPr baseColWidth="10" defaultRowHeight="15" x14ac:dyDescent="0.25"/>
  <cols>
    <col min="1" max="1" width="11.7109375" style="1" customWidth="1"/>
    <col min="2" max="2" width="17.42578125" style="1" customWidth="1"/>
    <col min="3" max="8" width="11.7109375" style="1" customWidth="1"/>
    <col min="9" max="16384" width="11.42578125" style="1"/>
  </cols>
  <sheetData>
    <row r="2" spans="2:8" x14ac:dyDescent="0.25">
      <c r="B2" s="21" t="s">
        <v>42</v>
      </c>
    </row>
    <row r="4" spans="2:8" x14ac:dyDescent="0.25">
      <c r="B4" s="22" t="s">
        <v>38</v>
      </c>
      <c r="C4" s="23">
        <v>120000</v>
      </c>
    </row>
    <row r="5" spans="2:8" x14ac:dyDescent="0.25">
      <c r="B5" s="22" t="s">
        <v>39</v>
      </c>
      <c r="C5" s="24">
        <v>0.04</v>
      </c>
    </row>
    <row r="6" spans="2:8" x14ac:dyDescent="0.25">
      <c r="B6" s="22" t="s">
        <v>37</v>
      </c>
      <c r="C6" s="22">
        <v>30</v>
      </c>
    </row>
    <row r="12" spans="2:8" x14ac:dyDescent="0.25">
      <c r="B12" s="22" t="s">
        <v>40</v>
      </c>
      <c r="C12" s="25"/>
      <c r="D12" s="22">
        <v>10</v>
      </c>
      <c r="E12" s="22">
        <v>15</v>
      </c>
      <c r="F12" s="22">
        <v>20</v>
      </c>
      <c r="G12" s="22">
        <v>25</v>
      </c>
      <c r="H12" s="22">
        <v>35</v>
      </c>
    </row>
    <row r="13" spans="2:8" x14ac:dyDescent="0.25">
      <c r="C13" s="23">
        <v>70000</v>
      </c>
      <c r="D13" s="22"/>
      <c r="E13" s="22"/>
      <c r="F13" s="22"/>
      <c r="G13" s="22"/>
      <c r="H13" s="22"/>
    </row>
    <row r="14" spans="2:8" x14ac:dyDescent="0.25">
      <c r="C14" s="23">
        <v>80000</v>
      </c>
      <c r="D14" s="22"/>
      <c r="E14" s="22"/>
      <c r="F14" s="22"/>
      <c r="G14" s="22"/>
      <c r="H14" s="22"/>
    </row>
    <row r="15" spans="2:8" x14ac:dyDescent="0.25">
      <c r="C15" s="23">
        <v>90000</v>
      </c>
      <c r="D15" s="22"/>
      <c r="E15" s="22"/>
      <c r="F15" s="22"/>
      <c r="G15" s="22"/>
      <c r="H15" s="22"/>
    </row>
    <row r="16" spans="2:8" x14ac:dyDescent="0.25">
      <c r="C16" s="23">
        <v>100000</v>
      </c>
      <c r="D16" s="22"/>
      <c r="E16" s="22"/>
      <c r="F16" s="22"/>
      <c r="G16" s="22"/>
      <c r="H16" s="22"/>
    </row>
    <row r="17" spans="3:8" x14ac:dyDescent="0.25">
      <c r="C17" s="23">
        <v>110000</v>
      </c>
      <c r="D17" s="22"/>
      <c r="E17" s="22"/>
      <c r="F17" s="22"/>
      <c r="G17" s="22"/>
      <c r="H17" s="22"/>
    </row>
    <row r="18" spans="3:8" x14ac:dyDescent="0.25">
      <c r="C18" s="23">
        <v>130000</v>
      </c>
      <c r="D18" s="22"/>
      <c r="E18" s="22"/>
      <c r="F18" s="22"/>
      <c r="G18" s="22"/>
      <c r="H18" s="22"/>
    </row>
    <row r="19" spans="3:8" x14ac:dyDescent="0.25">
      <c r="C19" s="23">
        <v>140000</v>
      </c>
      <c r="D19" s="22"/>
      <c r="E19" s="22"/>
      <c r="F19" s="22"/>
      <c r="G19" s="22"/>
      <c r="H19" s="22"/>
    </row>
  </sheetData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previsió d'ingressos</vt:lpstr>
      <vt:lpstr>piscina municipal</vt:lpstr>
      <vt:lpstr>Alternativa 1</vt:lpstr>
      <vt:lpstr>Alternativa 2</vt:lpstr>
      <vt:lpstr>Taula d'hipòtesi</vt:lpstr>
      <vt:lpstr>Taula d'hipòtesi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juan</cp:lastModifiedBy>
  <dcterms:created xsi:type="dcterms:W3CDTF">1997-11-09T11:33:50Z</dcterms:created>
  <dcterms:modified xsi:type="dcterms:W3CDTF">2019-03-12T18:41:25Z</dcterms:modified>
</cp:coreProperties>
</file>